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申込の流れ" sheetId="1" r:id="rId1"/>
    <sheet name="女子参加申込書" sheetId="2" r:id="rId2"/>
    <sheet name="処理用" sheetId="3" r:id="rId3"/>
  </sheets>
  <definedNames>
    <definedName name="AB">'処理用'!$R$18:$R$19</definedName>
    <definedName name="_xlnm.Print_Area" localSheetId="1">'女子参加申込書'!$A$1:$S$33</definedName>
    <definedName name="女">'処理用'!$O$19</definedName>
    <definedName name="男">'処理用'!$N$19</definedName>
  </definedNames>
  <calcPr fullCalcOnLoad="1"/>
</workbook>
</file>

<file path=xl/sharedStrings.xml><?xml version="1.0" encoding="utf-8"?>
<sst xmlns="http://schemas.openxmlformats.org/spreadsheetml/2006/main" count="246" uniqueCount="142">
  <si>
    <t>参加申込書</t>
  </si>
  <si>
    <t>立</t>
  </si>
  <si>
    <t>中学校</t>
  </si>
  <si>
    <t>府県予選会記録</t>
  </si>
  <si>
    <t>３</t>
  </si>
  <si>
    <t>４</t>
  </si>
  <si>
    <t>５</t>
  </si>
  <si>
    <t>６</t>
  </si>
  <si>
    <t>７</t>
  </si>
  <si>
    <t>８</t>
  </si>
  <si>
    <t>府県大会順位</t>
  </si>
  <si>
    <t>府県大会総距離</t>
  </si>
  <si>
    <t>府県大会記録</t>
  </si>
  <si>
    <t>近畿大会ﾅﾝﾊﾞｰ</t>
  </si>
  <si>
    <t>学校電話番号</t>
  </si>
  <si>
    <t>府　県　名</t>
  </si>
  <si>
    <t>監 督 氏 名</t>
  </si>
  <si>
    <t>学校名(正式名)</t>
  </si>
  <si>
    <t>学校名(略　称)</t>
  </si>
  <si>
    <t>(ﾌﾘｶﾞﾅ)半角</t>
  </si>
  <si>
    <t>位</t>
  </si>
  <si>
    <t>”</t>
  </si>
  <si>
    <t>°</t>
  </si>
  <si>
    <t>ｋｍ</t>
  </si>
  <si>
    <t>ﾁｭｳｶﾞｯｺｳ</t>
  </si>
  <si>
    <t>番号</t>
  </si>
  <si>
    <t>学年</t>
  </si>
  <si>
    <t>距離（ｋｍ）</t>
  </si>
  <si>
    <t>秒</t>
  </si>
  <si>
    <t>分</t>
  </si>
  <si>
    <t>中学校長</t>
  </si>
  <si>
    <t>記入責任者</t>
  </si>
  <si>
    <t>年</t>
  </si>
  <si>
    <t>月</t>
  </si>
  <si>
    <t>日</t>
  </si>
  <si>
    <t>連絡先（携帯電話)</t>
  </si>
  <si>
    <t>印</t>
  </si>
  <si>
    <t>ﾘﾂ</t>
  </si>
  <si>
    <t>１</t>
  </si>
  <si>
    <t>２</t>
  </si>
  <si>
    <t>１．申込の流れ</t>
  </si>
  <si>
    <t>（２）作成したエクセルデータを下記Ｅメールアドレスまで送付してください。</t>
  </si>
  <si>
    <t>’</t>
  </si>
  <si>
    <t>２．申込の締切</t>
  </si>
  <si>
    <t>（１）このエクセルファイルで、申込内容（参加申込書）を作成してください。</t>
  </si>
  <si>
    <t>（３）参加申込書を下記までＦＡＸで送付してください。</t>
  </si>
  <si>
    <t>上記生徒は、健康状態に異常なく、大会への参加を認めます。</t>
  </si>
  <si>
    <t>（４）正式な参加申込書は、各府県専門委員長がとりまとめて</t>
  </si>
  <si>
    <t>橿原市</t>
  </si>
  <si>
    <t>八木</t>
  </si>
  <si>
    <t>ｶｼﾊﾗｼ</t>
  </si>
  <si>
    <t>ﾔｷﾞ</t>
  </si>
  <si>
    <t>小林　竜太</t>
  </si>
  <si>
    <t>一樺</t>
  </si>
  <si>
    <t>ｲﾁｶ</t>
  </si>
  <si>
    <t>恵菜</t>
  </si>
  <si>
    <t>紗菜</t>
  </si>
  <si>
    <t>琴音</t>
  </si>
  <si>
    <t>ｺﾄﾈ</t>
  </si>
  <si>
    <t>心愛</t>
  </si>
  <si>
    <t>ﾐｱ</t>
  </si>
  <si>
    <t>ﾏﾘ</t>
  </si>
  <si>
    <t>真梨</t>
  </si>
  <si>
    <t>優海</t>
  </si>
  <si>
    <t>ﾕﾐ</t>
  </si>
  <si>
    <t>奈々香</t>
  </si>
  <si>
    <t>ﾅﾅｶ</t>
  </si>
  <si>
    <t>ｱﾔﾅ</t>
  </si>
  <si>
    <t>ｽｽﾞﾅ</t>
  </si>
  <si>
    <t>飯田　潔</t>
  </si>
  <si>
    <t>　　　参加申込ファイルをダウンロードして入力してください。</t>
  </si>
  <si>
    <t>　　　近畿駅伝奈良大会ＨＰ（http://narariku29.sakura.ne.jp/kinkiekiden/index.html）より</t>
  </si>
  <si>
    <t>　　　Ｅメールアドレス　：　dragon0101@narariku29.sakura.ne.jp</t>
  </si>
  <si>
    <t>奈良県橿原市立八木中学校</t>
  </si>
  <si>
    <t>奈良県中体連陸上競技部　記録部長　小林　竜太（橿原市立八木中学校）</t>
  </si>
  <si>
    <t>　勤務校電話　：　０７４４－２２－５１８４</t>
  </si>
  <si>
    <t>　Ｅメール　　：　dragon0101@narariku29.sakura.ne.jp</t>
  </si>
  <si>
    <t>第７１回　近畿中学校総合体育大会　駅伝競走競技の部</t>
  </si>
  <si>
    <t>大阪</t>
  </si>
  <si>
    <t>兵庫</t>
  </si>
  <si>
    <t>和歌山</t>
  </si>
  <si>
    <t>奈良</t>
  </si>
  <si>
    <t>京都</t>
  </si>
  <si>
    <t>滋賀</t>
  </si>
  <si>
    <t>　　　　　　性別＋近畿駅伝ナンバー(半角)＋府県名＋所属名(略称)</t>
  </si>
  <si>
    <t>　　　参加申込書のオレンジに着色したセルを記入してください。</t>
  </si>
  <si>
    <t>　　　作成したエクセルデータのファイル名は以下のようにしてください。</t>
  </si>
  <si>
    <t>　　　プログラム編成会議（１１／２２）にご持参ください。</t>
  </si>
  <si>
    <t>※ご不明な点がございましたら、下記までお問合せください。</t>
  </si>
  <si>
    <t>女子</t>
  </si>
  <si>
    <t>⇒右の例を参考に記入してください。</t>
  </si>
  <si>
    <t>第71回 近畿中学校総合体育大会　駅伝競走競技の部</t>
  </si>
  <si>
    <t>○○○-○○○○-○○○○</t>
  </si>
  <si>
    <t>中学校名</t>
  </si>
  <si>
    <t>ﾌﾘｶﾞﾅ</t>
  </si>
  <si>
    <t>ナンバー</t>
  </si>
  <si>
    <t>男子チーム監督氏名</t>
  </si>
  <si>
    <t>女子チーム監督氏名</t>
  </si>
  <si>
    <t>駅伝競走</t>
  </si>
  <si>
    <t>氏　　名</t>
  </si>
  <si>
    <t>学年</t>
  </si>
  <si>
    <t>性</t>
  </si>
  <si>
    <t>府県番号</t>
  </si>
  <si>
    <t>登録メンバー</t>
  </si>
  <si>
    <t>範囲は[数式]→[名前の管理]にて変更</t>
  </si>
  <si>
    <t>男子</t>
  </si>
  <si>
    <t>男子リレー</t>
  </si>
  <si>
    <t>男子　低400mR</t>
  </si>
  <si>
    <t>A</t>
  </si>
  <si>
    <t>○</t>
  </si>
  <si>
    <t>女子リレー</t>
  </si>
  <si>
    <t>女子　低400mR</t>
  </si>
  <si>
    <t>B</t>
  </si>
  <si>
    <t>記録</t>
  </si>
  <si>
    <t>距離</t>
  </si>
  <si>
    <t>学校名略称</t>
  </si>
  <si>
    <t>学校名略称ﾌﾘ</t>
  </si>
  <si>
    <t>(ﾌﾘｶﾞﾅ)半角
姓　　　選手名　　　名</t>
  </si>
  <si>
    <t>○○○○-○○-○○○○</t>
  </si>
  <si>
    <t>ﾋﾗﾂｶ</t>
  </si>
  <si>
    <t>平塚</t>
  </si>
  <si>
    <t>ｶﾂｷ</t>
  </si>
  <si>
    <t>葛木</t>
  </si>
  <si>
    <t>ｻｲｷ</t>
  </si>
  <si>
    <t>済木</t>
  </si>
  <si>
    <t>女子用</t>
  </si>
  <si>
    <t>ｾｺ</t>
  </si>
  <si>
    <t>背古</t>
  </si>
  <si>
    <t>和田</t>
  </si>
  <si>
    <t>ﾜﾀﾞ</t>
  </si>
  <si>
    <t>永田</t>
  </si>
  <si>
    <t>ﾅｶﾞﾀ</t>
  </si>
  <si>
    <t>鈴木</t>
  </si>
  <si>
    <t>ｽｽﾞｷ</t>
  </si>
  <si>
    <t>中上</t>
  </si>
  <si>
    <t>ﾅｶｳｴ</t>
  </si>
  <si>
    <t>　　　　　　保存形式はEXCEL 97－2003形式のままでお願いします。</t>
  </si>
  <si>
    <t>　　　　　　（例)　女41奈良八木</t>
  </si>
  <si>
    <r>
      <t>各学校ごとに、</t>
    </r>
    <r>
      <rPr>
        <b/>
        <sz val="11"/>
        <rFont val="ＭＳ ゴシック"/>
        <family val="3"/>
      </rPr>
      <t>１１月２１日（月）正午</t>
    </r>
    <r>
      <rPr>
        <sz val="11"/>
        <rFont val="ＭＳ ゴシック"/>
        <family val="3"/>
      </rPr>
      <t>までに、</t>
    </r>
    <r>
      <rPr>
        <b/>
        <sz val="11"/>
        <rFont val="ＭＳ ゴシック"/>
        <family val="3"/>
      </rPr>
      <t>メール</t>
    </r>
    <r>
      <rPr>
        <sz val="11"/>
        <rFont val="ＭＳ ゴシック"/>
        <family val="3"/>
      </rPr>
      <t>と</t>
    </r>
    <r>
      <rPr>
        <b/>
        <sz val="11"/>
        <rFont val="ＭＳ ゴシック"/>
        <family val="3"/>
      </rPr>
      <t>ファックス</t>
    </r>
    <r>
      <rPr>
        <sz val="11"/>
        <rFont val="ＭＳ ゴシック"/>
        <family val="3"/>
      </rPr>
      <t>で申し込んでください。</t>
    </r>
  </si>
  <si>
    <t>　　　ＦＡＸ番号　：　０７４４－２７－１４８６</t>
  </si>
  <si>
    <t>奈良県中体連陸上競技部　済木　偉久　宛</t>
  </si>
  <si>
    <t>　勤務校ＦＡＸ：　故障中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</si>
</sst>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20"/>
      <name val="HG創英角ｺﾞｼｯｸUB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u val="single"/>
      <sz val="20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10"/>
      <name val="ＭＳ Ｐゴシック"/>
      <family val="3"/>
    </font>
    <font>
      <sz val="20"/>
      <color indexed="45"/>
      <name val="HG創英角ｺﾞｼｯｸU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20"/>
      <color rgb="FFFF66FF"/>
      <name val="HG創英角ｺﾞｼｯｸUB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1" fontId="10" fillId="0" borderId="0">
      <alignment/>
      <protection/>
    </xf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0" fillId="0" borderId="0" xfId="60" applyProtection="1">
      <alignment vertical="center"/>
      <protection/>
    </xf>
    <xf numFmtId="0" fontId="12" fillId="0" borderId="0" xfId="60" applyFont="1" applyProtection="1">
      <alignment vertical="center"/>
      <protection/>
    </xf>
    <xf numFmtId="0" fontId="13" fillId="33" borderId="16" xfId="62" applyNumberFormat="1" applyFont="1" applyFill="1" applyBorder="1" applyAlignment="1" applyProtection="1">
      <alignment horizontal="center"/>
      <protection/>
    </xf>
    <xf numFmtId="0" fontId="14" fillId="34" borderId="16" xfId="60" applyFont="1" applyFill="1" applyBorder="1" applyAlignment="1" applyProtection="1">
      <alignment horizontal="center" vertical="center" shrinkToFit="1"/>
      <protection/>
    </xf>
    <xf numFmtId="0" fontId="15" fillId="35" borderId="16" xfId="62" applyNumberFormat="1" applyFont="1" applyFill="1" applyBorder="1" applyAlignment="1" applyProtection="1">
      <alignment horizontal="center"/>
      <protection/>
    </xf>
    <xf numFmtId="0" fontId="0" fillId="36" borderId="16" xfId="60" applyFill="1" applyBorder="1" applyAlignment="1" applyProtection="1">
      <alignment horizontal="center" vertical="center" shrinkToFit="1"/>
      <protection/>
    </xf>
    <xf numFmtId="0" fontId="16" fillId="0" borderId="0" xfId="60" applyFont="1" applyAlignment="1" applyProtection="1">
      <alignment horizontal="right" vertical="center"/>
      <protection/>
    </xf>
    <xf numFmtId="0" fontId="0" fillId="37" borderId="18" xfId="60" applyFill="1" applyBorder="1" applyAlignment="1" applyProtection="1">
      <alignment horizontal="centerContinuous" vertical="center"/>
      <protection/>
    </xf>
    <xf numFmtId="0" fontId="0" fillId="37" borderId="19" xfId="60" applyFill="1" applyBorder="1" applyAlignment="1" applyProtection="1">
      <alignment horizontal="centerContinuous" vertical="center"/>
      <protection/>
    </xf>
    <xf numFmtId="0" fontId="0" fillId="37" borderId="20" xfId="60" applyFill="1" applyBorder="1" applyAlignment="1" applyProtection="1">
      <alignment horizontal="left" vertical="center"/>
      <protection/>
    </xf>
    <xf numFmtId="0" fontId="57" fillId="0" borderId="0" xfId="61" applyFont="1" applyProtection="1">
      <alignment vertical="center"/>
      <protection/>
    </xf>
    <xf numFmtId="0" fontId="0" fillId="3" borderId="18" xfId="60" applyFill="1" applyBorder="1" applyAlignment="1" applyProtection="1">
      <alignment horizontal="centerContinuous" vertical="center"/>
      <protection/>
    </xf>
    <xf numFmtId="0" fontId="0" fillId="3" borderId="19" xfId="60" applyFill="1" applyBorder="1" applyAlignment="1" applyProtection="1">
      <alignment horizontal="centerContinuous" vertical="center"/>
      <protection/>
    </xf>
    <xf numFmtId="0" fontId="0" fillId="3" borderId="20" xfId="60" applyFill="1" applyBorder="1" applyAlignment="1" applyProtection="1">
      <alignment horizontal="left" vertical="center"/>
      <protection/>
    </xf>
    <xf numFmtId="0" fontId="17" fillId="36" borderId="21" xfId="60" applyFont="1" applyFill="1" applyBorder="1" applyAlignment="1" applyProtection="1">
      <alignment horizontal="right" vertical="center" shrinkToFit="1"/>
      <protection/>
    </xf>
    <xf numFmtId="0" fontId="17" fillId="36" borderId="10" xfId="60" applyFont="1" applyFill="1" applyBorder="1" applyAlignment="1" applyProtection="1">
      <alignment vertical="center" shrinkToFit="1"/>
      <protection/>
    </xf>
    <xf numFmtId="0" fontId="17" fillId="36" borderId="22" xfId="60" applyFont="1" applyFill="1" applyBorder="1" applyAlignment="1" applyProtection="1">
      <alignment vertical="center" shrinkToFit="1"/>
      <protection/>
    </xf>
    <xf numFmtId="0" fontId="0" fillId="38" borderId="23" xfId="60" applyFill="1" applyBorder="1" applyAlignment="1" applyProtection="1">
      <alignment horizontal="center" vertical="center" shrinkToFit="1"/>
      <protection/>
    </xf>
    <xf numFmtId="0" fontId="0" fillId="38" borderId="24" xfId="60" applyFill="1" applyBorder="1" applyAlignment="1" applyProtection="1">
      <alignment vertical="center" shrinkToFit="1"/>
      <protection/>
    </xf>
    <xf numFmtId="0" fontId="0" fillId="38" borderId="17" xfId="60" applyFill="1" applyBorder="1" applyAlignment="1" applyProtection="1">
      <alignment vertical="center" shrinkToFit="1"/>
      <protection/>
    </xf>
    <xf numFmtId="0" fontId="0" fillId="22" borderId="17" xfId="60" applyFill="1" applyBorder="1" applyAlignment="1" applyProtection="1">
      <alignment vertical="center" shrinkToFit="1"/>
      <protection/>
    </xf>
    <xf numFmtId="0" fontId="0" fillId="22" borderId="25" xfId="60" applyFont="1" applyFill="1" applyBorder="1" applyAlignment="1" applyProtection="1">
      <alignment vertical="center" shrinkToFit="1"/>
      <protection/>
    </xf>
    <xf numFmtId="0" fontId="0" fillId="36" borderId="24" xfId="60" applyFill="1" applyBorder="1" applyProtection="1">
      <alignment vertical="center"/>
      <protection/>
    </xf>
    <xf numFmtId="0" fontId="0" fillId="0" borderId="17" xfId="60" applyBorder="1" applyProtection="1">
      <alignment vertical="center"/>
      <protection/>
    </xf>
    <xf numFmtId="0" fontId="0" fillId="0" borderId="17" xfId="60" applyBorder="1" applyAlignment="1" applyProtection="1">
      <alignment horizontal="left" vertical="center"/>
      <protection/>
    </xf>
    <xf numFmtId="181" fontId="0" fillId="0" borderId="17" xfId="60" applyNumberFormat="1" applyBorder="1" applyAlignment="1" applyProtection="1">
      <alignment horizontal="left" vertical="center"/>
      <protection/>
    </xf>
    <xf numFmtId="0" fontId="0" fillId="16" borderId="17" xfId="60" applyFill="1" applyBorder="1" applyProtection="1">
      <alignment vertical="center"/>
      <protection/>
    </xf>
    <xf numFmtId="0" fontId="0" fillId="0" borderId="25" xfId="60" applyBorder="1" applyProtection="1">
      <alignment vertical="center"/>
      <protection/>
    </xf>
    <xf numFmtId="0" fontId="0" fillId="0" borderId="17" xfId="60" applyBorder="1" applyAlignment="1" applyProtection="1">
      <alignment horizontal="center" vertical="center"/>
      <protection/>
    </xf>
    <xf numFmtId="0" fontId="0" fillId="36" borderId="26" xfId="60" applyFill="1" applyBorder="1" applyProtection="1">
      <alignment vertical="center"/>
      <protection/>
    </xf>
    <xf numFmtId="0" fontId="0" fillId="0" borderId="27" xfId="60" applyBorder="1" applyProtection="1">
      <alignment vertical="center"/>
      <protection/>
    </xf>
    <xf numFmtId="0" fontId="0" fillId="0" borderId="27" xfId="60" applyBorder="1" applyAlignment="1" applyProtection="1">
      <alignment horizontal="center" vertical="center"/>
      <protection/>
    </xf>
    <xf numFmtId="0" fontId="0" fillId="16" borderId="27" xfId="60" applyFill="1" applyBorder="1" applyProtection="1">
      <alignment vertical="center"/>
      <protection/>
    </xf>
    <xf numFmtId="0" fontId="0" fillId="0" borderId="28" xfId="60" applyBorder="1" applyProtection="1">
      <alignment vertical="center"/>
      <protection/>
    </xf>
    <xf numFmtId="0" fontId="0" fillId="36" borderId="29" xfId="60" applyFill="1" applyBorder="1" applyProtection="1">
      <alignment vertical="center"/>
      <protection/>
    </xf>
    <xf numFmtId="0" fontId="0" fillId="0" borderId="30" xfId="60" applyBorder="1" applyProtection="1">
      <alignment vertical="center"/>
      <protection/>
    </xf>
    <xf numFmtId="0" fontId="0" fillId="0" borderId="30" xfId="60" applyBorder="1" applyAlignment="1" applyProtection="1">
      <alignment horizontal="center" vertical="center"/>
      <protection/>
    </xf>
    <xf numFmtId="0" fontId="0" fillId="16" borderId="30" xfId="60" applyFill="1" applyBorder="1" applyProtection="1">
      <alignment vertical="center"/>
      <protection/>
    </xf>
    <xf numFmtId="0" fontId="0" fillId="0" borderId="31" xfId="60" applyBorder="1" applyProtection="1">
      <alignment vertical="center"/>
      <protection/>
    </xf>
    <xf numFmtId="0" fontId="0" fillId="0" borderId="0" xfId="60" applyFont="1" applyProtection="1">
      <alignment vertical="center"/>
      <protection/>
    </xf>
    <xf numFmtId="0" fontId="0" fillId="39" borderId="0" xfId="60" applyFill="1" applyProtection="1">
      <alignment vertical="center"/>
      <protection/>
    </xf>
    <xf numFmtId="0" fontId="0" fillId="40" borderId="0" xfId="60" applyFill="1" applyProtection="1">
      <alignment vertical="center"/>
      <protection/>
    </xf>
    <xf numFmtId="0" fontId="0" fillId="0" borderId="27" xfId="60" applyBorder="1" applyAlignment="1" applyProtection="1">
      <alignment horizontal="left" vertical="center"/>
      <protection/>
    </xf>
    <xf numFmtId="0" fontId="0" fillId="0" borderId="30" xfId="60" applyBorder="1" applyAlignment="1" applyProtection="1">
      <alignment horizontal="left" vertical="center"/>
      <protection/>
    </xf>
    <xf numFmtId="0" fontId="8" fillId="31" borderId="0" xfId="0" applyFont="1" applyFill="1" applyAlignment="1">
      <alignment/>
    </xf>
    <xf numFmtId="0" fontId="6" fillId="31" borderId="11" xfId="0" applyFont="1" applyFill="1" applyBorder="1" applyAlignment="1" applyProtection="1">
      <alignment horizontal="center" vertical="center"/>
      <protection locked="0"/>
    </xf>
    <xf numFmtId="0" fontId="4" fillId="31" borderId="11" xfId="0" applyFont="1" applyFill="1" applyBorder="1" applyAlignment="1" applyProtection="1">
      <alignment horizontal="center" vertical="center"/>
      <protection locked="0"/>
    </xf>
    <xf numFmtId="0" fontId="4" fillId="31" borderId="0" xfId="0" applyFont="1" applyFill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31" borderId="11" xfId="0" applyFont="1" applyFill="1" applyBorder="1" applyAlignment="1" applyProtection="1">
      <alignment horizontal="center" vertical="center"/>
      <protection locked="0"/>
    </xf>
    <xf numFmtId="0" fontId="1" fillId="31" borderId="32" xfId="0" applyFont="1" applyFill="1" applyBorder="1" applyAlignment="1" applyProtection="1">
      <alignment horizontal="center"/>
      <protection locked="0"/>
    </xf>
    <xf numFmtId="0" fontId="1" fillId="31" borderId="33" xfId="0" applyFont="1" applyFill="1" applyBorder="1" applyAlignment="1" applyProtection="1">
      <alignment horizontal="center"/>
      <protection locked="0"/>
    </xf>
    <xf numFmtId="0" fontId="1" fillId="31" borderId="34" xfId="0" applyFont="1" applyFill="1" applyBorder="1" applyAlignment="1" applyProtection="1">
      <alignment horizontal="center"/>
      <protection locked="0"/>
    </xf>
    <xf numFmtId="0" fontId="1" fillId="31" borderId="35" xfId="0" applyFont="1" applyFill="1" applyBorder="1" applyAlignment="1" applyProtection="1">
      <alignment horizontal="center"/>
      <protection locked="0"/>
    </xf>
    <xf numFmtId="0" fontId="4" fillId="31" borderId="10" xfId="0" applyFont="1" applyFill="1" applyBorder="1" applyAlignment="1" applyProtection="1">
      <alignment horizontal="center" vertical="center"/>
      <protection locked="0"/>
    </xf>
    <xf numFmtId="0" fontId="4" fillId="31" borderId="12" xfId="0" applyFont="1" applyFill="1" applyBorder="1" applyAlignment="1" applyProtection="1">
      <alignment horizontal="center" vertical="center"/>
      <protection locked="0"/>
    </xf>
    <xf numFmtId="0" fontId="4" fillId="31" borderId="21" xfId="0" applyFont="1" applyFill="1" applyBorder="1" applyAlignment="1" applyProtection="1">
      <alignment horizontal="center" vertical="center"/>
      <protection locked="0"/>
    </xf>
    <xf numFmtId="0" fontId="4" fillId="31" borderId="36" xfId="0" applyFont="1" applyFill="1" applyBorder="1" applyAlignment="1" applyProtection="1">
      <alignment horizontal="center" vertical="center"/>
      <protection locked="0"/>
    </xf>
    <xf numFmtId="0" fontId="1" fillId="31" borderId="37" xfId="0" applyFont="1" applyFill="1" applyBorder="1" applyAlignment="1" applyProtection="1">
      <alignment horizontal="center"/>
      <protection locked="0"/>
    </xf>
    <xf numFmtId="0" fontId="1" fillId="31" borderId="38" xfId="0" applyFont="1" applyFill="1" applyBorder="1" applyAlignment="1" applyProtection="1">
      <alignment horizontal="center"/>
      <protection locked="0"/>
    </xf>
    <xf numFmtId="0" fontId="1" fillId="31" borderId="39" xfId="0" applyFont="1" applyFill="1" applyBorder="1" applyAlignment="1" applyProtection="1">
      <alignment horizontal="center"/>
      <protection locked="0"/>
    </xf>
    <xf numFmtId="0" fontId="1" fillId="31" borderId="40" xfId="0" applyFont="1" applyFill="1" applyBorder="1" applyAlignment="1" applyProtection="1">
      <alignment horizontal="center"/>
      <protection locked="0"/>
    </xf>
    <xf numFmtId="0" fontId="4" fillId="31" borderId="11" xfId="0" applyFont="1" applyFill="1" applyBorder="1" applyAlignment="1" applyProtection="1">
      <alignment horizontal="center" vertical="center"/>
      <protection locked="0"/>
    </xf>
    <xf numFmtId="0" fontId="4" fillId="31" borderId="41" xfId="0" applyFont="1" applyFill="1" applyBorder="1" applyAlignment="1" applyProtection="1">
      <alignment horizontal="center" vertical="center"/>
      <protection locked="0"/>
    </xf>
    <xf numFmtId="0" fontId="4" fillId="31" borderId="0" xfId="0" applyFont="1" applyFill="1" applyBorder="1" applyAlignment="1" applyProtection="1">
      <alignment horizontal="center" vertical="center"/>
      <protection locked="0"/>
    </xf>
    <xf numFmtId="0" fontId="4" fillId="31" borderId="42" xfId="0" applyFont="1" applyFill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 applyProtection="1">
      <alignment horizontal="center" vertical="center"/>
      <protection locked="0"/>
    </xf>
    <xf numFmtId="0" fontId="1" fillId="31" borderId="43" xfId="0" applyFont="1" applyFill="1" applyBorder="1" applyAlignment="1" applyProtection="1">
      <alignment horizontal="center"/>
      <protection locked="0"/>
    </xf>
    <xf numFmtId="0" fontId="4" fillId="31" borderId="44" xfId="0" applyFont="1" applyFill="1" applyBorder="1" applyAlignment="1" applyProtection="1">
      <alignment horizontal="center" vertical="center"/>
      <protection locked="0"/>
    </xf>
    <xf numFmtId="0" fontId="10" fillId="31" borderId="45" xfId="0" applyFont="1" applyFill="1" applyBorder="1" applyAlignment="1" applyProtection="1">
      <alignment horizontal="center" vertical="center"/>
      <protection locked="0"/>
    </xf>
    <xf numFmtId="176" fontId="4" fillId="31" borderId="44" xfId="0" applyNumberFormat="1" applyFont="1" applyFill="1" applyBorder="1" applyAlignment="1" applyProtection="1">
      <alignment horizontal="center" vertical="center" shrinkToFit="1"/>
      <protection locked="0"/>
    </xf>
    <xf numFmtId="176" fontId="4" fillId="31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31" borderId="46" xfId="0" applyFont="1" applyFill="1" applyBorder="1" applyAlignment="1" applyProtection="1">
      <alignment horizontal="center" vertical="center"/>
      <protection locked="0"/>
    </xf>
    <xf numFmtId="176" fontId="4" fillId="31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31" borderId="12" xfId="0" applyFont="1" applyFill="1" applyBorder="1" applyAlignment="1" applyProtection="1">
      <alignment horizontal="center" vertical="center"/>
      <protection locked="0"/>
    </xf>
    <xf numFmtId="176" fontId="4" fillId="31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 quotePrefix="1">
      <alignment horizontal="center" vertical="center"/>
    </xf>
    <xf numFmtId="0" fontId="4" fillId="31" borderId="49" xfId="0" applyFont="1" applyFill="1" applyBorder="1" applyAlignment="1" applyProtection="1">
      <alignment horizontal="center" vertical="center"/>
      <protection locked="0"/>
    </xf>
    <xf numFmtId="0" fontId="4" fillId="31" borderId="50" xfId="0" applyFont="1" applyFill="1" applyBorder="1" applyAlignment="1" applyProtection="1">
      <alignment horizontal="center" vertical="center"/>
      <protection locked="0"/>
    </xf>
    <xf numFmtId="0" fontId="4" fillId="31" borderId="51" xfId="0" applyFont="1" applyFill="1" applyBorder="1" applyAlignment="1" applyProtection="1">
      <alignment horizontal="center" vertical="center"/>
      <protection locked="0"/>
    </xf>
    <xf numFmtId="0" fontId="1" fillId="31" borderId="52" xfId="0" applyFont="1" applyFill="1" applyBorder="1" applyAlignment="1" applyProtection="1">
      <alignment horizontal="center"/>
      <protection locked="0"/>
    </xf>
    <xf numFmtId="0" fontId="1" fillId="31" borderId="53" xfId="0" applyFont="1" applyFill="1" applyBorder="1" applyAlignment="1" applyProtection="1">
      <alignment horizontal="center"/>
      <protection locked="0"/>
    </xf>
    <xf numFmtId="0" fontId="4" fillId="31" borderId="54" xfId="0" applyFont="1" applyFill="1" applyBorder="1" applyAlignment="1" applyProtection="1">
      <alignment horizontal="center" vertical="center"/>
      <protection locked="0"/>
    </xf>
    <xf numFmtId="0" fontId="4" fillId="31" borderId="55" xfId="0" applyFont="1" applyFill="1" applyBorder="1" applyAlignment="1" applyProtection="1">
      <alignment horizontal="center" vertical="center"/>
      <protection locked="0"/>
    </xf>
    <xf numFmtId="0" fontId="1" fillId="31" borderId="56" xfId="0" applyFont="1" applyFill="1" applyBorder="1" applyAlignment="1" applyProtection="1">
      <alignment horizontal="center"/>
      <protection locked="0"/>
    </xf>
    <xf numFmtId="0" fontId="1" fillId="31" borderId="57" xfId="0" applyFont="1" applyFill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 quotePrefix="1">
      <alignment horizontal="center" vertical="center"/>
    </xf>
    <xf numFmtId="0" fontId="8" fillId="0" borderId="58" xfId="0" applyFont="1" applyBorder="1" applyAlignment="1" quotePrefix="1">
      <alignment horizontal="center" vertical="center"/>
    </xf>
    <xf numFmtId="0" fontId="4" fillId="31" borderId="59" xfId="0" applyFont="1" applyFill="1" applyBorder="1" applyAlignment="1" applyProtection="1">
      <alignment horizontal="center" vertical="center"/>
      <protection locked="0"/>
    </xf>
    <xf numFmtId="0" fontId="4" fillId="31" borderId="60" xfId="0" applyFont="1" applyFill="1" applyBorder="1" applyAlignment="1" applyProtection="1">
      <alignment horizontal="center" vertical="center"/>
      <protection locked="0"/>
    </xf>
    <xf numFmtId="0" fontId="4" fillId="31" borderId="14" xfId="0" applyFont="1" applyFill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 quotePrefix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1" borderId="65" xfId="0" applyFont="1" applyFill="1" applyBorder="1" applyAlignment="1" applyProtection="1">
      <alignment horizontal="center" vertical="center"/>
      <protection locked="0"/>
    </xf>
    <xf numFmtId="176" fontId="4" fillId="31" borderId="11" xfId="0" applyNumberFormat="1" applyFont="1" applyFill="1" applyBorder="1" applyAlignment="1" applyProtection="1">
      <alignment horizontal="center" vertical="center"/>
      <protection locked="0"/>
    </xf>
    <xf numFmtId="0" fontId="4" fillId="31" borderId="11" xfId="0" applyFont="1" applyFill="1" applyBorder="1" applyAlignment="1" applyProtection="1" quotePrefix="1">
      <alignment horizontal="center" vertical="center"/>
      <protection locked="0"/>
    </xf>
    <xf numFmtId="0" fontId="4" fillId="31" borderId="14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64" xfId="0" applyFont="1" applyFill="1" applyBorder="1" applyAlignment="1" quotePrefix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58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 vertical="center" textRotation="255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/>
    </xf>
    <xf numFmtId="0" fontId="14" fillId="34" borderId="16" xfId="60" applyFont="1" applyFill="1" applyBorder="1" applyAlignment="1" applyProtection="1">
      <alignment horizontal="center" vertical="center" shrinkToFit="1"/>
      <protection/>
    </xf>
    <xf numFmtId="0" fontId="0" fillId="36" borderId="16" xfId="60" applyFill="1" applyBorder="1" applyAlignment="1" applyProtection="1">
      <alignment horizontal="center" vertical="center" shrinkToFit="1"/>
      <protection/>
    </xf>
    <xf numFmtId="0" fontId="18" fillId="22" borderId="67" xfId="60" applyFont="1" applyFill="1" applyBorder="1" applyAlignment="1" applyProtection="1">
      <alignment horizontal="center" vertical="center" shrinkToFit="1"/>
      <protection/>
    </xf>
    <xf numFmtId="0" fontId="18" fillId="22" borderId="23" xfId="60" applyFont="1" applyFill="1" applyBorder="1" applyAlignment="1" applyProtection="1">
      <alignment horizontal="center" vertical="center" shrinkToFit="1"/>
      <protection/>
    </xf>
    <xf numFmtId="0" fontId="18" fillId="22" borderId="68" xfId="6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dxfs count="4">
    <dxf>
      <fill>
        <patternFill>
          <bgColor rgb="FF00B0F0"/>
        </patternFill>
      </fill>
    </dxf>
    <dxf>
      <fill>
        <patternFill>
          <bgColor theme="5" tint="0.3999499976634979"/>
        </patternFill>
      </fill>
    </dxf>
    <dxf>
      <fill>
        <patternFill>
          <bgColor rgb="FF00B0F0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9"/>
  <sheetViews>
    <sheetView tabSelected="1" view="pageBreakPreview" zoomScaleSheetLayoutView="100" zoomScalePageLayoutView="0" workbookViewId="0" topLeftCell="A21">
      <selection activeCell="I7" sqref="I7"/>
    </sheetView>
  </sheetViews>
  <sheetFormatPr defaultColWidth="3.875" defaultRowHeight="22.5" customHeight="1"/>
  <cols>
    <col min="1" max="16384" width="3.875" style="16" customWidth="1"/>
  </cols>
  <sheetData>
    <row r="1" spans="1:24" s="7" customFormat="1" ht="33.75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19" s="7" customFormat="1" ht="33.75" customHeight="1">
      <c r="A2" s="18"/>
      <c r="B2" s="86" t="s">
        <v>125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2.5" customHeight="1">
      <c r="A3" s="17" t="s">
        <v>40</v>
      </c>
    </row>
    <row r="4" ht="22.5" customHeight="1">
      <c r="B4" s="16" t="s">
        <v>44</v>
      </c>
    </row>
    <row r="5" spans="2:17" ht="22.5" customHeight="1">
      <c r="B5" s="16" t="s">
        <v>85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ht="22.5" customHeight="1">
      <c r="B6" s="16" t="s">
        <v>71</v>
      </c>
    </row>
    <row r="7" ht="22.5" customHeight="1">
      <c r="B7" s="16" t="s">
        <v>70</v>
      </c>
    </row>
    <row r="8" ht="22.5" customHeight="1">
      <c r="B8" s="16" t="s">
        <v>86</v>
      </c>
    </row>
    <row r="9" ht="22.5" customHeight="1">
      <c r="B9" s="17" t="s">
        <v>84</v>
      </c>
    </row>
    <row r="10" ht="22.5" customHeight="1">
      <c r="B10" s="17" t="s">
        <v>137</v>
      </c>
    </row>
    <row r="11" ht="22.5" customHeight="1">
      <c r="B11" s="17" t="s">
        <v>136</v>
      </c>
    </row>
    <row r="12" ht="22.5" customHeight="1">
      <c r="B12" s="16" t="s">
        <v>41</v>
      </c>
    </row>
    <row r="13" ht="22.5" customHeight="1">
      <c r="B13" s="17" t="s">
        <v>72</v>
      </c>
    </row>
    <row r="14" ht="22.5" customHeight="1">
      <c r="B14" s="16" t="s">
        <v>45</v>
      </c>
    </row>
    <row r="15" spans="3:15" ht="22.5" customHeight="1">
      <c r="C15" s="17" t="s">
        <v>73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3:15" ht="22.5" customHeight="1">
      <c r="C16" s="17" t="s">
        <v>140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22.5" customHeight="1">
      <c r="B17" s="17" t="s">
        <v>139</v>
      </c>
    </row>
    <row r="18" ht="22.5" customHeight="1">
      <c r="B18" s="16" t="s">
        <v>47</v>
      </c>
    </row>
    <row r="19" ht="22.5" customHeight="1">
      <c r="B19" s="16" t="s">
        <v>87</v>
      </c>
    </row>
    <row r="21" ht="22.5" customHeight="1">
      <c r="A21" s="17" t="s">
        <v>43</v>
      </c>
    </row>
    <row r="22" ht="22.5" customHeight="1">
      <c r="B22" s="16" t="s">
        <v>138</v>
      </c>
    </row>
    <row r="24" ht="22.5" customHeight="1">
      <c r="A24" s="16" t="s">
        <v>88</v>
      </c>
    </row>
    <row r="26" ht="22.5" customHeight="1">
      <c r="B26" s="17" t="s">
        <v>74</v>
      </c>
    </row>
    <row r="27" ht="22.5" customHeight="1">
      <c r="B27" s="17" t="s">
        <v>75</v>
      </c>
    </row>
    <row r="28" ht="22.5" customHeight="1">
      <c r="B28" s="17" t="s">
        <v>141</v>
      </c>
    </row>
    <row r="29" ht="22.5" customHeight="1">
      <c r="B29" s="17" t="s">
        <v>76</v>
      </c>
    </row>
  </sheetData>
  <sheetProtection sheet="1"/>
  <mergeCells count="1">
    <mergeCell ref="A1:X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AT39"/>
  <sheetViews>
    <sheetView view="pageBreakPreview" zoomScale="85" zoomScaleNormal="55" zoomScaleSheetLayoutView="85" zoomScalePageLayoutView="0" workbookViewId="0" topLeftCell="A1">
      <selection activeCell="E3" sqref="E3:I3"/>
    </sheetView>
  </sheetViews>
  <sheetFormatPr defaultColWidth="4.375" defaultRowHeight="30" customHeight="1"/>
  <cols>
    <col min="1" max="12" width="4.375" style="1" customWidth="1"/>
    <col min="13" max="13" width="9.125" style="1" bestFit="1" customWidth="1"/>
    <col min="14" max="14" width="4.375" style="1" customWidth="1"/>
    <col min="15" max="15" width="5.625" style="1" bestFit="1" customWidth="1"/>
    <col min="16" max="16" width="5.125" style="1" bestFit="1" customWidth="1"/>
    <col min="17" max="17" width="5.625" style="1" bestFit="1" customWidth="1"/>
    <col min="18" max="18" width="5.125" style="1" bestFit="1" customWidth="1"/>
    <col min="19" max="19" width="4.375" style="1" customWidth="1"/>
    <col min="20" max="20" width="1.4921875" style="1" customWidth="1"/>
    <col min="21" max="21" width="7.875" style="1" customWidth="1"/>
    <col min="22" max="33" width="4.375" style="1" customWidth="1"/>
    <col min="34" max="34" width="9.125" style="1" bestFit="1" customWidth="1"/>
    <col min="35" max="35" width="4.375" style="1" customWidth="1"/>
    <col min="36" max="36" width="5.625" style="1" bestFit="1" customWidth="1"/>
    <col min="37" max="37" width="5.125" style="1" bestFit="1" customWidth="1"/>
    <col min="38" max="38" width="5.625" style="1" bestFit="1" customWidth="1"/>
    <col min="39" max="39" width="5.125" style="1" bestFit="1" customWidth="1"/>
    <col min="40" max="16384" width="4.375" style="1" customWidth="1"/>
  </cols>
  <sheetData>
    <row r="1" spans="1:40" ht="33.75" customHeight="1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V1" s="162" t="s">
        <v>91</v>
      </c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0" ht="42" customHeight="1" thickBo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89</v>
      </c>
      <c r="O2" s="175"/>
      <c r="P2" s="175"/>
      <c r="Q2" s="175"/>
      <c r="R2" s="175"/>
      <c r="S2" s="175"/>
      <c r="V2" s="174" t="s">
        <v>0</v>
      </c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5" t="s">
        <v>89</v>
      </c>
      <c r="AJ2" s="175"/>
      <c r="AK2" s="175"/>
      <c r="AL2" s="175"/>
      <c r="AM2" s="175"/>
      <c r="AN2" s="175"/>
    </row>
    <row r="3" spans="1:40" s="2" customFormat="1" ht="33" customHeight="1" thickBot="1">
      <c r="A3" s="170" t="s">
        <v>15</v>
      </c>
      <c r="B3" s="114"/>
      <c r="C3" s="114"/>
      <c r="D3" s="115"/>
      <c r="E3" s="158"/>
      <c r="F3" s="158"/>
      <c r="G3" s="158"/>
      <c r="H3" s="158"/>
      <c r="I3" s="158"/>
      <c r="J3" s="171" t="s">
        <v>10</v>
      </c>
      <c r="K3" s="172"/>
      <c r="L3" s="172"/>
      <c r="M3" s="173"/>
      <c r="N3" s="158"/>
      <c r="O3" s="158"/>
      <c r="P3" s="158"/>
      <c r="Q3" s="158"/>
      <c r="R3" s="158"/>
      <c r="S3" s="12" t="s">
        <v>20</v>
      </c>
      <c r="U3" s="211" t="s">
        <v>90</v>
      </c>
      <c r="V3" s="163" t="s">
        <v>15</v>
      </c>
      <c r="W3" s="164"/>
      <c r="X3" s="164"/>
      <c r="Y3" s="165"/>
      <c r="Z3" s="166" t="s">
        <v>81</v>
      </c>
      <c r="AA3" s="166"/>
      <c r="AB3" s="166"/>
      <c r="AC3" s="166"/>
      <c r="AD3" s="166"/>
      <c r="AE3" s="167" t="s">
        <v>10</v>
      </c>
      <c r="AF3" s="168"/>
      <c r="AG3" s="168"/>
      <c r="AH3" s="169"/>
      <c r="AI3" s="166">
        <v>1</v>
      </c>
      <c r="AJ3" s="166"/>
      <c r="AK3" s="166"/>
      <c r="AL3" s="166"/>
      <c r="AM3" s="166"/>
      <c r="AN3" s="70" t="s">
        <v>20</v>
      </c>
    </row>
    <row r="4" spans="1:40" s="2" customFormat="1" ht="33" customHeight="1" thickBot="1">
      <c r="A4" s="144" t="s">
        <v>11</v>
      </c>
      <c r="B4" s="145"/>
      <c r="C4" s="145"/>
      <c r="D4" s="146"/>
      <c r="E4" s="159"/>
      <c r="F4" s="159"/>
      <c r="G4" s="159"/>
      <c r="H4" s="159"/>
      <c r="I4" s="19" t="s">
        <v>23</v>
      </c>
      <c r="J4" s="155" t="s">
        <v>12</v>
      </c>
      <c r="K4" s="156"/>
      <c r="L4" s="156"/>
      <c r="M4" s="157"/>
      <c r="N4" s="66"/>
      <c r="O4" s="6" t="s">
        <v>22</v>
      </c>
      <c r="P4" s="67"/>
      <c r="Q4" s="13" t="s">
        <v>42</v>
      </c>
      <c r="R4" s="67"/>
      <c r="S4" s="14" t="s">
        <v>21</v>
      </c>
      <c r="U4" s="211"/>
      <c r="V4" s="176" t="s">
        <v>11</v>
      </c>
      <c r="W4" s="177"/>
      <c r="X4" s="177"/>
      <c r="Y4" s="178"/>
      <c r="Z4" s="179">
        <v>12.3</v>
      </c>
      <c r="AA4" s="179"/>
      <c r="AB4" s="179"/>
      <c r="AC4" s="179"/>
      <c r="AD4" s="71" t="s">
        <v>23</v>
      </c>
      <c r="AE4" s="180" t="s">
        <v>12</v>
      </c>
      <c r="AF4" s="181"/>
      <c r="AG4" s="181"/>
      <c r="AH4" s="182"/>
      <c r="AI4" s="72"/>
      <c r="AJ4" s="73" t="s">
        <v>22</v>
      </c>
      <c r="AK4" s="74">
        <v>42</v>
      </c>
      <c r="AL4" s="75" t="s">
        <v>42</v>
      </c>
      <c r="AM4" s="74">
        <v>18</v>
      </c>
      <c r="AN4" s="76" t="s">
        <v>21</v>
      </c>
    </row>
    <row r="5" spans="1:40" s="2" customFormat="1" ht="33" customHeight="1" thickBot="1">
      <c r="A5" s="144" t="s">
        <v>13</v>
      </c>
      <c r="B5" s="145"/>
      <c r="C5" s="145"/>
      <c r="D5" s="146"/>
      <c r="E5" s="101"/>
      <c r="F5" s="101"/>
      <c r="G5" s="101"/>
      <c r="H5" s="101"/>
      <c r="I5" s="101"/>
      <c r="J5" s="155" t="s">
        <v>18</v>
      </c>
      <c r="K5" s="156"/>
      <c r="L5" s="156"/>
      <c r="M5" s="157"/>
      <c r="N5" s="101"/>
      <c r="O5" s="160"/>
      <c r="P5" s="160"/>
      <c r="Q5" s="160"/>
      <c r="R5" s="160"/>
      <c r="S5" s="161"/>
      <c r="U5" s="211"/>
      <c r="V5" s="176" t="s">
        <v>13</v>
      </c>
      <c r="W5" s="177"/>
      <c r="X5" s="177"/>
      <c r="Y5" s="178"/>
      <c r="Z5" s="183">
        <v>41</v>
      </c>
      <c r="AA5" s="183"/>
      <c r="AB5" s="183"/>
      <c r="AC5" s="183"/>
      <c r="AD5" s="183"/>
      <c r="AE5" s="180" t="s">
        <v>18</v>
      </c>
      <c r="AF5" s="181"/>
      <c r="AG5" s="181"/>
      <c r="AH5" s="182"/>
      <c r="AI5" s="183" t="s">
        <v>49</v>
      </c>
      <c r="AJ5" s="184"/>
      <c r="AK5" s="184"/>
      <c r="AL5" s="184"/>
      <c r="AM5" s="184"/>
      <c r="AN5" s="185"/>
    </row>
    <row r="6" spans="1:40" s="2" customFormat="1" ht="15" customHeight="1">
      <c r="A6" s="148" t="s">
        <v>19</v>
      </c>
      <c r="B6" s="149"/>
      <c r="C6" s="149"/>
      <c r="D6" s="150"/>
      <c r="E6" s="89"/>
      <c r="F6" s="90"/>
      <c r="G6" s="90"/>
      <c r="H6" s="90"/>
      <c r="I6" s="153" t="s">
        <v>37</v>
      </c>
      <c r="J6" s="153"/>
      <c r="K6" s="90"/>
      <c r="L6" s="90"/>
      <c r="M6" s="90"/>
      <c r="N6" s="90"/>
      <c r="O6" s="90"/>
      <c r="P6" s="90"/>
      <c r="Q6" s="153" t="s">
        <v>24</v>
      </c>
      <c r="R6" s="153"/>
      <c r="S6" s="154"/>
      <c r="U6" s="211"/>
      <c r="V6" s="186" t="s">
        <v>19</v>
      </c>
      <c r="W6" s="187"/>
      <c r="X6" s="187"/>
      <c r="Y6" s="188"/>
      <c r="Z6" s="189" t="s">
        <v>50</v>
      </c>
      <c r="AA6" s="189"/>
      <c r="AB6" s="189"/>
      <c r="AC6" s="189"/>
      <c r="AD6" s="189" t="s">
        <v>37</v>
      </c>
      <c r="AE6" s="189"/>
      <c r="AF6" s="189" t="s">
        <v>51</v>
      </c>
      <c r="AG6" s="189"/>
      <c r="AH6" s="189"/>
      <c r="AI6" s="189"/>
      <c r="AJ6" s="189"/>
      <c r="AK6" s="189"/>
      <c r="AL6" s="189" t="s">
        <v>24</v>
      </c>
      <c r="AM6" s="189"/>
      <c r="AN6" s="190"/>
    </row>
    <row r="7" spans="1:40" s="2" customFormat="1" ht="32.25" customHeight="1" thickBot="1">
      <c r="A7" s="144" t="s">
        <v>17</v>
      </c>
      <c r="B7" s="145"/>
      <c r="C7" s="145"/>
      <c r="D7" s="146"/>
      <c r="E7" s="101"/>
      <c r="F7" s="101"/>
      <c r="G7" s="101"/>
      <c r="H7" s="101"/>
      <c r="I7" s="151" t="s">
        <v>1</v>
      </c>
      <c r="J7" s="151"/>
      <c r="K7" s="101"/>
      <c r="L7" s="101"/>
      <c r="M7" s="101"/>
      <c r="N7" s="101"/>
      <c r="O7" s="101"/>
      <c r="P7" s="101"/>
      <c r="Q7" s="151" t="s">
        <v>2</v>
      </c>
      <c r="R7" s="151"/>
      <c r="S7" s="152"/>
      <c r="U7" s="211"/>
      <c r="V7" s="176" t="s">
        <v>17</v>
      </c>
      <c r="W7" s="177"/>
      <c r="X7" s="177"/>
      <c r="Y7" s="178"/>
      <c r="Z7" s="183" t="s">
        <v>48</v>
      </c>
      <c r="AA7" s="183"/>
      <c r="AB7" s="183"/>
      <c r="AC7" s="183"/>
      <c r="AD7" s="191" t="s">
        <v>1</v>
      </c>
      <c r="AE7" s="191"/>
      <c r="AF7" s="183" t="s">
        <v>49</v>
      </c>
      <c r="AG7" s="183"/>
      <c r="AH7" s="183"/>
      <c r="AI7" s="183"/>
      <c r="AJ7" s="183"/>
      <c r="AK7" s="183"/>
      <c r="AL7" s="191" t="s">
        <v>2</v>
      </c>
      <c r="AM7" s="191"/>
      <c r="AN7" s="192"/>
    </row>
    <row r="8" spans="1:40" s="2" customFormat="1" ht="32.25" customHeight="1" thickBot="1">
      <c r="A8" s="144" t="s">
        <v>14</v>
      </c>
      <c r="B8" s="145"/>
      <c r="C8" s="145"/>
      <c r="D8" s="146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43"/>
      <c r="U8" s="211"/>
      <c r="V8" s="176" t="s">
        <v>14</v>
      </c>
      <c r="W8" s="177"/>
      <c r="X8" s="177"/>
      <c r="Y8" s="178"/>
      <c r="Z8" s="183" t="s">
        <v>118</v>
      </c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93"/>
    </row>
    <row r="9" spans="1:40" s="2" customFormat="1" ht="32.25" customHeight="1" thickBot="1">
      <c r="A9" s="144" t="s">
        <v>16</v>
      </c>
      <c r="B9" s="145"/>
      <c r="C9" s="145"/>
      <c r="D9" s="146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43"/>
      <c r="U9" s="211"/>
      <c r="V9" s="176" t="s">
        <v>16</v>
      </c>
      <c r="W9" s="177"/>
      <c r="X9" s="177"/>
      <c r="Y9" s="178"/>
      <c r="Z9" s="183" t="s">
        <v>52</v>
      </c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93"/>
    </row>
    <row r="10" spans="21:40" s="2" customFormat="1" ht="7.5" customHeight="1" thickBot="1">
      <c r="U10" s="21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33.75" customHeight="1" thickBot="1">
      <c r="A11" s="15" t="s">
        <v>25</v>
      </c>
      <c r="B11" s="136" t="s">
        <v>117</v>
      </c>
      <c r="C11" s="137"/>
      <c r="D11" s="137"/>
      <c r="E11" s="137"/>
      <c r="F11" s="137"/>
      <c r="G11" s="137"/>
      <c r="H11" s="137"/>
      <c r="I11" s="138"/>
      <c r="J11" s="11" t="s">
        <v>26</v>
      </c>
      <c r="K11" s="113" t="s">
        <v>3</v>
      </c>
      <c r="L11" s="114"/>
      <c r="M11" s="114"/>
      <c r="N11" s="114"/>
      <c r="O11" s="114"/>
      <c r="P11" s="115"/>
      <c r="Q11" s="113" t="s">
        <v>27</v>
      </c>
      <c r="R11" s="114"/>
      <c r="S11" s="115"/>
      <c r="U11" s="211"/>
      <c r="V11" s="79" t="s">
        <v>25</v>
      </c>
      <c r="W11" s="194" t="s">
        <v>117</v>
      </c>
      <c r="X11" s="195"/>
      <c r="Y11" s="195"/>
      <c r="Z11" s="195"/>
      <c r="AA11" s="195"/>
      <c r="AB11" s="195"/>
      <c r="AC11" s="195"/>
      <c r="AD11" s="196"/>
      <c r="AE11" s="69" t="s">
        <v>26</v>
      </c>
      <c r="AF11" s="197" t="s">
        <v>3</v>
      </c>
      <c r="AG11" s="164"/>
      <c r="AH11" s="164"/>
      <c r="AI11" s="164"/>
      <c r="AJ11" s="164"/>
      <c r="AK11" s="165"/>
      <c r="AL11" s="197" t="s">
        <v>27</v>
      </c>
      <c r="AM11" s="164"/>
      <c r="AN11" s="165"/>
    </row>
    <row r="12" spans="1:41" ht="15" customHeight="1">
      <c r="A12" s="147" t="s">
        <v>38</v>
      </c>
      <c r="B12" s="89"/>
      <c r="C12" s="90"/>
      <c r="D12" s="90"/>
      <c r="E12" s="91"/>
      <c r="F12" s="90"/>
      <c r="G12" s="90"/>
      <c r="H12" s="90"/>
      <c r="I12" s="92"/>
      <c r="J12" s="116"/>
      <c r="K12" s="103"/>
      <c r="L12" s="103"/>
      <c r="M12" s="5"/>
      <c r="N12" s="103"/>
      <c r="O12" s="103"/>
      <c r="P12" s="9"/>
      <c r="Q12" s="117"/>
      <c r="R12" s="117"/>
      <c r="S12" s="9"/>
      <c r="U12" s="211"/>
      <c r="V12" s="198" t="s">
        <v>38</v>
      </c>
      <c r="W12" s="199" t="s">
        <v>135</v>
      </c>
      <c r="X12" s="200"/>
      <c r="Y12" s="200"/>
      <c r="Z12" s="201"/>
      <c r="AA12" s="200" t="s">
        <v>58</v>
      </c>
      <c r="AB12" s="200"/>
      <c r="AC12" s="200"/>
      <c r="AD12" s="202"/>
      <c r="AE12" s="203">
        <v>3</v>
      </c>
      <c r="AF12" s="119"/>
      <c r="AG12" s="119"/>
      <c r="AH12" s="80"/>
      <c r="AI12" s="119"/>
      <c r="AJ12" s="119"/>
      <c r="AK12" s="81"/>
      <c r="AL12" s="121"/>
      <c r="AM12" s="121"/>
      <c r="AN12" s="81"/>
      <c r="AO12" s="118"/>
    </row>
    <row r="13" spans="1:41" ht="30" customHeight="1" thickBot="1">
      <c r="A13" s="139"/>
      <c r="B13" s="95"/>
      <c r="C13" s="93"/>
      <c r="D13" s="93"/>
      <c r="E13" s="96"/>
      <c r="F13" s="93"/>
      <c r="G13" s="93"/>
      <c r="H13" s="93"/>
      <c r="I13" s="94"/>
      <c r="J13" s="108"/>
      <c r="K13" s="93"/>
      <c r="L13" s="93"/>
      <c r="M13" s="3" t="s">
        <v>29</v>
      </c>
      <c r="N13" s="93"/>
      <c r="O13" s="93"/>
      <c r="P13" s="8" t="s">
        <v>28</v>
      </c>
      <c r="Q13" s="112"/>
      <c r="R13" s="112"/>
      <c r="S13" s="8" t="s">
        <v>23</v>
      </c>
      <c r="U13" s="211"/>
      <c r="V13" s="126"/>
      <c r="W13" s="123" t="s">
        <v>134</v>
      </c>
      <c r="X13" s="119"/>
      <c r="Y13" s="119"/>
      <c r="Z13" s="124"/>
      <c r="AA13" s="119" t="s">
        <v>57</v>
      </c>
      <c r="AB13" s="119"/>
      <c r="AC13" s="119"/>
      <c r="AD13" s="125"/>
      <c r="AE13" s="204"/>
      <c r="AF13" s="120"/>
      <c r="AG13" s="120"/>
      <c r="AH13" s="82" t="s">
        <v>29</v>
      </c>
      <c r="AI13" s="120"/>
      <c r="AJ13" s="120"/>
      <c r="AK13" s="83" t="s">
        <v>28</v>
      </c>
      <c r="AL13" s="122"/>
      <c r="AM13" s="122"/>
      <c r="AN13" s="83" t="s">
        <v>23</v>
      </c>
      <c r="AO13" s="118"/>
    </row>
    <row r="14" spans="1:40" ht="15" customHeight="1">
      <c r="A14" s="139" t="s">
        <v>39</v>
      </c>
      <c r="B14" s="97"/>
      <c r="C14" s="98"/>
      <c r="D14" s="98"/>
      <c r="E14" s="99"/>
      <c r="F14" s="98"/>
      <c r="G14" s="98"/>
      <c r="H14" s="98"/>
      <c r="I14" s="100"/>
      <c r="J14" s="108"/>
      <c r="K14" s="107"/>
      <c r="L14" s="107"/>
      <c r="M14" s="5"/>
      <c r="N14" s="107"/>
      <c r="O14" s="107"/>
      <c r="P14" s="9"/>
      <c r="Q14" s="109"/>
      <c r="R14" s="109"/>
      <c r="S14" s="9"/>
      <c r="U14" s="211"/>
      <c r="V14" s="126" t="s">
        <v>39</v>
      </c>
      <c r="W14" s="199" t="s">
        <v>133</v>
      </c>
      <c r="X14" s="200"/>
      <c r="Y14" s="200"/>
      <c r="Z14" s="201"/>
      <c r="AA14" s="200" t="s">
        <v>60</v>
      </c>
      <c r="AB14" s="200"/>
      <c r="AC14" s="200"/>
      <c r="AD14" s="202"/>
      <c r="AE14" s="204">
        <v>3</v>
      </c>
      <c r="AF14" s="205">
        <v>7</v>
      </c>
      <c r="AG14" s="205"/>
      <c r="AH14" s="80"/>
      <c r="AI14" s="205">
        <v>16</v>
      </c>
      <c r="AJ14" s="205"/>
      <c r="AK14" s="81"/>
      <c r="AL14" s="206">
        <v>2</v>
      </c>
      <c r="AM14" s="206"/>
      <c r="AN14" s="81"/>
    </row>
    <row r="15" spans="1:40" ht="30" customHeight="1" thickBot="1">
      <c r="A15" s="139"/>
      <c r="B15" s="95"/>
      <c r="C15" s="93"/>
      <c r="D15" s="93"/>
      <c r="E15" s="96"/>
      <c r="F15" s="93"/>
      <c r="G15" s="93"/>
      <c r="H15" s="93"/>
      <c r="I15" s="94"/>
      <c r="J15" s="108"/>
      <c r="K15" s="93"/>
      <c r="L15" s="93"/>
      <c r="M15" s="3" t="s">
        <v>29</v>
      </c>
      <c r="N15" s="93"/>
      <c r="O15" s="93"/>
      <c r="P15" s="8" t="s">
        <v>28</v>
      </c>
      <c r="Q15" s="112"/>
      <c r="R15" s="112"/>
      <c r="S15" s="8" t="s">
        <v>23</v>
      </c>
      <c r="U15" s="211"/>
      <c r="V15" s="126"/>
      <c r="W15" s="123" t="s">
        <v>132</v>
      </c>
      <c r="X15" s="119"/>
      <c r="Y15" s="119"/>
      <c r="Z15" s="124"/>
      <c r="AA15" s="119" t="s">
        <v>59</v>
      </c>
      <c r="AB15" s="119"/>
      <c r="AC15" s="119"/>
      <c r="AD15" s="125"/>
      <c r="AE15" s="204"/>
      <c r="AF15" s="120"/>
      <c r="AG15" s="120"/>
      <c r="AH15" s="82" t="s">
        <v>29</v>
      </c>
      <c r="AI15" s="120"/>
      <c r="AJ15" s="120"/>
      <c r="AK15" s="83" t="s">
        <v>28</v>
      </c>
      <c r="AL15" s="122"/>
      <c r="AM15" s="122"/>
      <c r="AN15" s="83" t="s">
        <v>23</v>
      </c>
    </row>
    <row r="16" spans="1:45" ht="15" customHeight="1">
      <c r="A16" s="139" t="s">
        <v>4</v>
      </c>
      <c r="B16" s="97"/>
      <c r="C16" s="98"/>
      <c r="D16" s="98"/>
      <c r="E16" s="99"/>
      <c r="F16" s="98"/>
      <c r="G16" s="98"/>
      <c r="H16" s="98"/>
      <c r="I16" s="100"/>
      <c r="J16" s="108"/>
      <c r="K16" s="107"/>
      <c r="L16" s="107"/>
      <c r="M16" s="5"/>
      <c r="N16" s="107"/>
      <c r="O16" s="107"/>
      <c r="P16" s="9"/>
      <c r="Q16" s="109"/>
      <c r="R16" s="109"/>
      <c r="S16" s="9"/>
      <c r="U16" s="211"/>
      <c r="V16" s="126" t="s">
        <v>4</v>
      </c>
      <c r="W16" s="199" t="s">
        <v>131</v>
      </c>
      <c r="X16" s="200"/>
      <c r="Y16" s="200"/>
      <c r="Z16" s="201"/>
      <c r="AA16" s="200" t="s">
        <v>61</v>
      </c>
      <c r="AB16" s="200"/>
      <c r="AC16" s="200"/>
      <c r="AD16" s="202"/>
      <c r="AE16" s="204">
        <v>3</v>
      </c>
      <c r="AF16" s="205">
        <v>10</v>
      </c>
      <c r="AG16" s="205"/>
      <c r="AH16" s="80"/>
      <c r="AI16" s="205">
        <v>50</v>
      </c>
      <c r="AJ16" s="205"/>
      <c r="AK16" s="81"/>
      <c r="AL16" s="206">
        <v>3</v>
      </c>
      <c r="AM16" s="206"/>
      <c r="AN16" s="81"/>
      <c r="AS16" s="4"/>
    </row>
    <row r="17" spans="1:40" ht="30" customHeight="1" thickBot="1">
      <c r="A17" s="139"/>
      <c r="B17" s="102"/>
      <c r="C17" s="103"/>
      <c r="D17" s="103"/>
      <c r="E17" s="104"/>
      <c r="F17" s="103"/>
      <c r="G17" s="103"/>
      <c r="H17" s="103"/>
      <c r="I17" s="105"/>
      <c r="J17" s="108"/>
      <c r="K17" s="93"/>
      <c r="L17" s="93"/>
      <c r="M17" s="3" t="s">
        <v>29</v>
      </c>
      <c r="N17" s="93"/>
      <c r="O17" s="93"/>
      <c r="P17" s="8" t="s">
        <v>28</v>
      </c>
      <c r="Q17" s="112"/>
      <c r="R17" s="112"/>
      <c r="S17" s="8" t="s">
        <v>23</v>
      </c>
      <c r="U17" s="211"/>
      <c r="V17" s="126"/>
      <c r="W17" s="123" t="s">
        <v>130</v>
      </c>
      <c r="X17" s="119"/>
      <c r="Y17" s="119"/>
      <c r="Z17" s="124"/>
      <c r="AA17" s="119" t="s">
        <v>62</v>
      </c>
      <c r="AB17" s="119"/>
      <c r="AC17" s="119"/>
      <c r="AD17" s="125"/>
      <c r="AE17" s="204"/>
      <c r="AF17" s="120"/>
      <c r="AG17" s="120"/>
      <c r="AH17" s="82" t="s">
        <v>29</v>
      </c>
      <c r="AI17" s="120"/>
      <c r="AJ17" s="120"/>
      <c r="AK17" s="83" t="s">
        <v>28</v>
      </c>
      <c r="AL17" s="122"/>
      <c r="AM17" s="122"/>
      <c r="AN17" s="83" t="s">
        <v>23</v>
      </c>
    </row>
    <row r="18" spans="1:40" ht="15" customHeight="1">
      <c r="A18" s="139" t="s">
        <v>5</v>
      </c>
      <c r="B18" s="97"/>
      <c r="C18" s="98"/>
      <c r="D18" s="98"/>
      <c r="E18" s="99"/>
      <c r="F18" s="106"/>
      <c r="G18" s="98"/>
      <c r="H18" s="98"/>
      <c r="I18" s="100"/>
      <c r="J18" s="108"/>
      <c r="K18" s="107"/>
      <c r="L18" s="107"/>
      <c r="M18" s="5"/>
      <c r="N18" s="107"/>
      <c r="O18" s="107"/>
      <c r="P18" s="9"/>
      <c r="Q18" s="109"/>
      <c r="R18" s="109"/>
      <c r="S18" s="9"/>
      <c r="U18" s="211"/>
      <c r="V18" s="126" t="s">
        <v>5</v>
      </c>
      <c r="W18" s="199" t="s">
        <v>129</v>
      </c>
      <c r="X18" s="200"/>
      <c r="Y18" s="200"/>
      <c r="Z18" s="201"/>
      <c r="AA18" s="200" t="s">
        <v>64</v>
      </c>
      <c r="AB18" s="200"/>
      <c r="AC18" s="200"/>
      <c r="AD18" s="202"/>
      <c r="AE18" s="204">
        <v>3</v>
      </c>
      <c r="AF18" s="205"/>
      <c r="AG18" s="205"/>
      <c r="AH18" s="80"/>
      <c r="AI18" s="205"/>
      <c r="AJ18" s="205"/>
      <c r="AK18" s="81"/>
      <c r="AL18" s="206"/>
      <c r="AM18" s="206"/>
      <c r="AN18" s="81"/>
    </row>
    <row r="19" spans="1:40" ht="30" customHeight="1" thickBot="1">
      <c r="A19" s="139"/>
      <c r="B19" s="102"/>
      <c r="C19" s="103"/>
      <c r="D19" s="103"/>
      <c r="E19" s="104"/>
      <c r="F19" s="103"/>
      <c r="G19" s="103"/>
      <c r="H19" s="103"/>
      <c r="I19" s="105"/>
      <c r="J19" s="108"/>
      <c r="K19" s="93"/>
      <c r="L19" s="93"/>
      <c r="M19" s="3" t="s">
        <v>29</v>
      </c>
      <c r="N19" s="93"/>
      <c r="O19" s="93"/>
      <c r="P19" s="8" t="s">
        <v>28</v>
      </c>
      <c r="Q19" s="112"/>
      <c r="R19" s="112"/>
      <c r="S19" s="8" t="s">
        <v>23</v>
      </c>
      <c r="U19" s="211"/>
      <c r="V19" s="126"/>
      <c r="W19" s="123" t="s">
        <v>128</v>
      </c>
      <c r="X19" s="119"/>
      <c r="Y19" s="119"/>
      <c r="Z19" s="124"/>
      <c r="AA19" s="119" t="s">
        <v>63</v>
      </c>
      <c r="AB19" s="119"/>
      <c r="AC19" s="119"/>
      <c r="AD19" s="125"/>
      <c r="AE19" s="204"/>
      <c r="AF19" s="120"/>
      <c r="AG19" s="120"/>
      <c r="AH19" s="82" t="s">
        <v>29</v>
      </c>
      <c r="AI19" s="120"/>
      <c r="AJ19" s="120"/>
      <c r="AK19" s="83" t="s">
        <v>28</v>
      </c>
      <c r="AL19" s="122"/>
      <c r="AM19" s="122"/>
      <c r="AN19" s="83" t="s">
        <v>23</v>
      </c>
    </row>
    <row r="20" spans="1:45" ht="15" customHeight="1">
      <c r="A20" s="139" t="s">
        <v>6</v>
      </c>
      <c r="B20" s="97"/>
      <c r="C20" s="98"/>
      <c r="D20" s="98"/>
      <c r="E20" s="99"/>
      <c r="F20" s="106"/>
      <c r="G20" s="98"/>
      <c r="H20" s="98"/>
      <c r="I20" s="100"/>
      <c r="J20" s="108"/>
      <c r="K20" s="107"/>
      <c r="L20" s="107"/>
      <c r="M20" s="5"/>
      <c r="N20" s="107"/>
      <c r="O20" s="107"/>
      <c r="P20" s="9"/>
      <c r="Q20" s="109"/>
      <c r="R20" s="109"/>
      <c r="S20" s="9"/>
      <c r="V20" s="126" t="s">
        <v>6</v>
      </c>
      <c r="W20" s="199" t="s">
        <v>126</v>
      </c>
      <c r="X20" s="200"/>
      <c r="Y20" s="200"/>
      <c r="Z20" s="201"/>
      <c r="AA20" s="200" t="s">
        <v>66</v>
      </c>
      <c r="AB20" s="200"/>
      <c r="AC20" s="200"/>
      <c r="AD20" s="202"/>
      <c r="AE20" s="204">
        <v>2</v>
      </c>
      <c r="AF20" s="205">
        <v>6</v>
      </c>
      <c r="AG20" s="205"/>
      <c r="AH20" s="80"/>
      <c r="AI20" s="205">
        <v>46</v>
      </c>
      <c r="AJ20" s="205"/>
      <c r="AK20" s="81"/>
      <c r="AL20" s="206">
        <v>2</v>
      </c>
      <c r="AM20" s="206"/>
      <c r="AN20" s="81"/>
      <c r="AS20" s="4"/>
    </row>
    <row r="21" spans="1:40" ht="30" customHeight="1" thickBot="1">
      <c r="A21" s="139"/>
      <c r="B21" s="102"/>
      <c r="C21" s="103"/>
      <c r="D21" s="103"/>
      <c r="E21" s="104"/>
      <c r="F21" s="103"/>
      <c r="G21" s="103"/>
      <c r="H21" s="103"/>
      <c r="I21" s="105"/>
      <c r="J21" s="108"/>
      <c r="K21" s="93"/>
      <c r="L21" s="93"/>
      <c r="M21" s="3" t="s">
        <v>29</v>
      </c>
      <c r="N21" s="93"/>
      <c r="O21" s="93"/>
      <c r="P21" s="8" t="s">
        <v>28</v>
      </c>
      <c r="Q21" s="112"/>
      <c r="R21" s="112"/>
      <c r="S21" s="8" t="s">
        <v>23</v>
      </c>
      <c r="V21" s="126"/>
      <c r="W21" s="123" t="s">
        <v>127</v>
      </c>
      <c r="X21" s="119"/>
      <c r="Y21" s="119"/>
      <c r="Z21" s="124"/>
      <c r="AA21" s="119" t="s">
        <v>65</v>
      </c>
      <c r="AB21" s="119"/>
      <c r="AC21" s="119"/>
      <c r="AD21" s="125"/>
      <c r="AE21" s="204"/>
      <c r="AF21" s="120"/>
      <c r="AG21" s="120"/>
      <c r="AH21" s="82" t="s">
        <v>29</v>
      </c>
      <c r="AI21" s="120"/>
      <c r="AJ21" s="120"/>
      <c r="AK21" s="83" t="s">
        <v>28</v>
      </c>
      <c r="AL21" s="122"/>
      <c r="AM21" s="122"/>
      <c r="AN21" s="83" t="s">
        <v>23</v>
      </c>
    </row>
    <row r="22" spans="1:40" ht="15" customHeight="1">
      <c r="A22" s="139" t="s">
        <v>7</v>
      </c>
      <c r="B22" s="97"/>
      <c r="C22" s="98"/>
      <c r="D22" s="98"/>
      <c r="E22" s="99"/>
      <c r="F22" s="106"/>
      <c r="G22" s="98"/>
      <c r="H22" s="98"/>
      <c r="I22" s="100"/>
      <c r="J22" s="108"/>
      <c r="K22" s="107"/>
      <c r="L22" s="107"/>
      <c r="M22" s="5"/>
      <c r="N22" s="107"/>
      <c r="O22" s="107"/>
      <c r="P22" s="9"/>
      <c r="Q22" s="109"/>
      <c r="R22" s="109"/>
      <c r="S22" s="9"/>
      <c r="V22" s="126" t="s">
        <v>7</v>
      </c>
      <c r="W22" s="199" t="s">
        <v>119</v>
      </c>
      <c r="X22" s="200"/>
      <c r="Y22" s="200"/>
      <c r="Z22" s="201"/>
      <c r="AA22" s="200" t="s">
        <v>67</v>
      </c>
      <c r="AB22" s="200"/>
      <c r="AC22" s="200"/>
      <c r="AD22" s="202"/>
      <c r="AE22" s="204">
        <v>2</v>
      </c>
      <c r="AF22" s="205"/>
      <c r="AG22" s="205"/>
      <c r="AH22" s="80"/>
      <c r="AI22" s="205"/>
      <c r="AJ22" s="205"/>
      <c r="AK22" s="81"/>
      <c r="AL22" s="206"/>
      <c r="AM22" s="206"/>
      <c r="AN22" s="81"/>
    </row>
    <row r="23" spans="1:40" ht="30" customHeight="1" thickBot="1">
      <c r="A23" s="139"/>
      <c r="B23" s="132"/>
      <c r="C23" s="128"/>
      <c r="D23" s="128"/>
      <c r="E23" s="133"/>
      <c r="F23" s="103"/>
      <c r="G23" s="103"/>
      <c r="H23" s="103"/>
      <c r="I23" s="105"/>
      <c r="J23" s="108"/>
      <c r="K23" s="93"/>
      <c r="L23" s="93"/>
      <c r="M23" s="3" t="s">
        <v>29</v>
      </c>
      <c r="N23" s="93"/>
      <c r="O23" s="93"/>
      <c r="P23" s="8" t="s">
        <v>28</v>
      </c>
      <c r="Q23" s="112"/>
      <c r="R23" s="112"/>
      <c r="S23" s="8" t="s">
        <v>23</v>
      </c>
      <c r="V23" s="126"/>
      <c r="W23" s="123" t="s">
        <v>120</v>
      </c>
      <c r="X23" s="119"/>
      <c r="Y23" s="119"/>
      <c r="Z23" s="124"/>
      <c r="AA23" s="119" t="s">
        <v>55</v>
      </c>
      <c r="AB23" s="119"/>
      <c r="AC23" s="119"/>
      <c r="AD23" s="125"/>
      <c r="AE23" s="204"/>
      <c r="AF23" s="120"/>
      <c r="AG23" s="120"/>
      <c r="AH23" s="82" t="s">
        <v>29</v>
      </c>
      <c r="AI23" s="120"/>
      <c r="AJ23" s="120"/>
      <c r="AK23" s="83" t="s">
        <v>28</v>
      </c>
      <c r="AL23" s="122"/>
      <c r="AM23" s="122"/>
      <c r="AN23" s="83" t="s">
        <v>23</v>
      </c>
    </row>
    <row r="24" spans="1:45" ht="15" customHeight="1">
      <c r="A24" s="139" t="s">
        <v>8</v>
      </c>
      <c r="B24" s="134"/>
      <c r="C24" s="130"/>
      <c r="D24" s="130"/>
      <c r="E24" s="135"/>
      <c r="F24" s="106"/>
      <c r="G24" s="98"/>
      <c r="H24" s="98"/>
      <c r="I24" s="100"/>
      <c r="J24" s="108"/>
      <c r="K24" s="107"/>
      <c r="L24" s="107"/>
      <c r="M24" s="5"/>
      <c r="N24" s="107"/>
      <c r="O24" s="107"/>
      <c r="P24" s="9"/>
      <c r="Q24" s="109"/>
      <c r="R24" s="109"/>
      <c r="S24" s="9"/>
      <c r="V24" s="126" t="s">
        <v>8</v>
      </c>
      <c r="W24" s="199" t="s">
        <v>121</v>
      </c>
      <c r="X24" s="200"/>
      <c r="Y24" s="200"/>
      <c r="Z24" s="201"/>
      <c r="AA24" s="200" t="s">
        <v>68</v>
      </c>
      <c r="AB24" s="200"/>
      <c r="AC24" s="200"/>
      <c r="AD24" s="202"/>
      <c r="AE24" s="204">
        <v>2</v>
      </c>
      <c r="AF24" s="205">
        <v>6</v>
      </c>
      <c r="AG24" s="205"/>
      <c r="AH24" s="80"/>
      <c r="AI24" s="205">
        <v>56</v>
      </c>
      <c r="AJ24" s="205"/>
      <c r="AK24" s="81"/>
      <c r="AL24" s="206">
        <v>2</v>
      </c>
      <c r="AM24" s="206"/>
      <c r="AN24" s="81"/>
      <c r="AS24" s="4"/>
    </row>
    <row r="25" spans="1:40" ht="30" customHeight="1" thickBot="1">
      <c r="A25" s="139"/>
      <c r="B25" s="102"/>
      <c r="C25" s="103"/>
      <c r="D25" s="103"/>
      <c r="E25" s="104"/>
      <c r="F25" s="127"/>
      <c r="G25" s="128"/>
      <c r="H25" s="128"/>
      <c r="I25" s="129"/>
      <c r="J25" s="108"/>
      <c r="K25" s="93"/>
      <c r="L25" s="93"/>
      <c r="M25" s="3" t="s">
        <v>29</v>
      </c>
      <c r="N25" s="93"/>
      <c r="O25" s="93"/>
      <c r="P25" s="8" t="s">
        <v>28</v>
      </c>
      <c r="Q25" s="112"/>
      <c r="R25" s="112"/>
      <c r="S25" s="8" t="s">
        <v>23</v>
      </c>
      <c r="V25" s="126"/>
      <c r="W25" s="123" t="s">
        <v>122</v>
      </c>
      <c r="X25" s="119"/>
      <c r="Y25" s="119"/>
      <c r="Z25" s="124"/>
      <c r="AA25" s="119" t="s">
        <v>56</v>
      </c>
      <c r="AB25" s="119"/>
      <c r="AC25" s="119"/>
      <c r="AD25" s="125"/>
      <c r="AE25" s="204"/>
      <c r="AF25" s="120"/>
      <c r="AG25" s="120"/>
      <c r="AH25" s="82" t="s">
        <v>29</v>
      </c>
      <c r="AI25" s="120"/>
      <c r="AJ25" s="120"/>
      <c r="AK25" s="83" t="s">
        <v>28</v>
      </c>
      <c r="AL25" s="122"/>
      <c r="AM25" s="122"/>
      <c r="AN25" s="83" t="s">
        <v>23</v>
      </c>
    </row>
    <row r="26" spans="1:40" ht="15" customHeight="1">
      <c r="A26" s="139" t="s">
        <v>9</v>
      </c>
      <c r="B26" s="97"/>
      <c r="C26" s="98"/>
      <c r="D26" s="98"/>
      <c r="E26" s="99"/>
      <c r="F26" s="130"/>
      <c r="G26" s="130"/>
      <c r="H26" s="130"/>
      <c r="I26" s="131"/>
      <c r="J26" s="108"/>
      <c r="K26" s="107"/>
      <c r="L26" s="107"/>
      <c r="M26" s="5"/>
      <c r="N26" s="107"/>
      <c r="O26" s="107"/>
      <c r="P26" s="9"/>
      <c r="Q26" s="109"/>
      <c r="R26" s="109"/>
      <c r="S26" s="9"/>
      <c r="V26" s="126" t="s">
        <v>9</v>
      </c>
      <c r="W26" s="199" t="s">
        <v>123</v>
      </c>
      <c r="X26" s="200"/>
      <c r="Y26" s="200"/>
      <c r="Z26" s="201"/>
      <c r="AA26" s="200" t="s">
        <v>54</v>
      </c>
      <c r="AB26" s="200"/>
      <c r="AC26" s="200"/>
      <c r="AD26" s="202"/>
      <c r="AE26" s="204">
        <v>1</v>
      </c>
      <c r="AF26" s="205">
        <v>10</v>
      </c>
      <c r="AG26" s="205"/>
      <c r="AH26" s="80"/>
      <c r="AI26" s="205">
        <v>30</v>
      </c>
      <c r="AJ26" s="205"/>
      <c r="AK26" s="81"/>
      <c r="AL26" s="206">
        <v>3.3</v>
      </c>
      <c r="AM26" s="206"/>
      <c r="AN26" s="81"/>
    </row>
    <row r="27" spans="1:40" ht="30" customHeight="1" thickBot="1">
      <c r="A27" s="140"/>
      <c r="B27" s="141"/>
      <c r="C27" s="101"/>
      <c r="D27" s="101"/>
      <c r="E27" s="142"/>
      <c r="F27" s="101"/>
      <c r="G27" s="101"/>
      <c r="H27" s="101"/>
      <c r="I27" s="143"/>
      <c r="J27" s="111"/>
      <c r="K27" s="101"/>
      <c r="L27" s="101"/>
      <c r="M27" s="6" t="s">
        <v>29</v>
      </c>
      <c r="N27" s="101"/>
      <c r="O27" s="101"/>
      <c r="P27" s="10" t="s">
        <v>28</v>
      </c>
      <c r="Q27" s="110"/>
      <c r="R27" s="110"/>
      <c r="S27" s="10" t="s">
        <v>23</v>
      </c>
      <c r="V27" s="210"/>
      <c r="W27" s="207" t="s">
        <v>124</v>
      </c>
      <c r="X27" s="183"/>
      <c r="Y27" s="183"/>
      <c r="Z27" s="208"/>
      <c r="AA27" s="183" t="s">
        <v>53</v>
      </c>
      <c r="AB27" s="183"/>
      <c r="AC27" s="183"/>
      <c r="AD27" s="193"/>
      <c r="AE27" s="213"/>
      <c r="AF27" s="183"/>
      <c r="AG27" s="183"/>
      <c r="AH27" s="73" t="s">
        <v>29</v>
      </c>
      <c r="AI27" s="183"/>
      <c r="AJ27" s="183"/>
      <c r="AK27" s="77" t="s">
        <v>28</v>
      </c>
      <c r="AL27" s="212"/>
      <c r="AM27" s="212"/>
      <c r="AN27" s="77" t="s">
        <v>23</v>
      </c>
    </row>
    <row r="28" spans="22:40" ht="10.5" customHeight="1"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0" customHeight="1">
      <c r="A29" s="2" t="s">
        <v>46</v>
      </c>
      <c r="V29" s="78" t="s">
        <v>46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3:40" ht="37.5" customHeight="1">
      <c r="M30" s="68"/>
      <c r="N30" s="1" t="s">
        <v>32</v>
      </c>
      <c r="O30" s="68"/>
      <c r="P30" s="1" t="s">
        <v>33</v>
      </c>
      <c r="Q30" s="68"/>
      <c r="R30" s="1" t="s">
        <v>34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5">
        <v>2022</v>
      </c>
      <c r="AI30" s="84" t="s">
        <v>32</v>
      </c>
      <c r="AJ30" s="85">
        <v>11</v>
      </c>
      <c r="AK30" s="84" t="s">
        <v>33</v>
      </c>
      <c r="AL30" s="85">
        <v>13</v>
      </c>
      <c r="AM30" s="84" t="s">
        <v>34</v>
      </c>
      <c r="AN30" s="84"/>
    </row>
    <row r="31" spans="1:40" ht="37.5" customHeight="1" thickBot="1">
      <c r="A31" s="101"/>
      <c r="B31" s="101"/>
      <c r="C31" s="101"/>
      <c r="D31" s="1" t="s">
        <v>1</v>
      </c>
      <c r="E31" s="101"/>
      <c r="F31" s="101"/>
      <c r="G31" s="101"/>
      <c r="H31" s="101"/>
      <c r="I31" s="118" t="s">
        <v>30</v>
      </c>
      <c r="J31" s="118"/>
      <c r="K31" s="101"/>
      <c r="L31" s="101"/>
      <c r="M31" s="101"/>
      <c r="N31" s="101"/>
      <c r="O31" s="101"/>
      <c r="P31" s="101"/>
      <c r="Q31" s="101"/>
      <c r="R31" s="101"/>
      <c r="S31" s="6" t="s">
        <v>36</v>
      </c>
      <c r="V31" s="183" t="s">
        <v>48</v>
      </c>
      <c r="W31" s="183"/>
      <c r="X31" s="183"/>
      <c r="Y31" s="84" t="s">
        <v>1</v>
      </c>
      <c r="Z31" s="183" t="s">
        <v>49</v>
      </c>
      <c r="AA31" s="183"/>
      <c r="AB31" s="183"/>
      <c r="AC31" s="183"/>
      <c r="AD31" s="209" t="s">
        <v>30</v>
      </c>
      <c r="AE31" s="209"/>
      <c r="AF31" s="183" t="s">
        <v>69</v>
      </c>
      <c r="AG31" s="183"/>
      <c r="AH31" s="183"/>
      <c r="AI31" s="183"/>
      <c r="AJ31" s="183"/>
      <c r="AK31" s="183"/>
      <c r="AL31" s="183"/>
      <c r="AM31" s="183"/>
      <c r="AN31" s="73" t="s">
        <v>36</v>
      </c>
    </row>
    <row r="32" spans="22:40" ht="10.5" customHeight="1"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</row>
    <row r="33" spans="1:40" ht="37.5" customHeight="1" thickBot="1">
      <c r="A33" s="118" t="s">
        <v>31</v>
      </c>
      <c r="B33" s="118"/>
      <c r="C33" s="118"/>
      <c r="D33" s="101"/>
      <c r="E33" s="101"/>
      <c r="F33" s="101"/>
      <c r="G33" s="101"/>
      <c r="H33" s="101"/>
      <c r="I33" s="101"/>
      <c r="J33" s="118" t="s">
        <v>35</v>
      </c>
      <c r="K33" s="118"/>
      <c r="L33" s="118"/>
      <c r="M33" s="118"/>
      <c r="N33" s="88"/>
      <c r="O33" s="88"/>
      <c r="P33" s="88"/>
      <c r="Q33" s="88"/>
      <c r="R33" s="88"/>
      <c r="S33" s="88"/>
      <c r="V33" s="209" t="s">
        <v>31</v>
      </c>
      <c r="W33" s="209"/>
      <c r="X33" s="209"/>
      <c r="Y33" s="183" t="s">
        <v>52</v>
      </c>
      <c r="Z33" s="183"/>
      <c r="AA33" s="183"/>
      <c r="AB33" s="183"/>
      <c r="AC33" s="183"/>
      <c r="AD33" s="183"/>
      <c r="AE33" s="209" t="s">
        <v>35</v>
      </c>
      <c r="AF33" s="209"/>
      <c r="AG33" s="209"/>
      <c r="AH33" s="209"/>
      <c r="AI33" s="191" t="s">
        <v>92</v>
      </c>
      <c r="AJ33" s="191"/>
      <c r="AK33" s="191"/>
      <c r="AL33" s="191"/>
      <c r="AM33" s="191"/>
      <c r="AN33" s="191"/>
    </row>
    <row r="34" ht="30" customHeight="1">
      <c r="AT34" s="20" t="s">
        <v>78</v>
      </c>
    </row>
    <row r="35" ht="30" customHeight="1">
      <c r="AT35" s="20" t="s">
        <v>79</v>
      </c>
    </row>
    <row r="36" ht="30" customHeight="1">
      <c r="AT36" s="20" t="s">
        <v>80</v>
      </c>
    </row>
    <row r="37" ht="30" customHeight="1">
      <c r="AT37" s="20" t="s">
        <v>81</v>
      </c>
    </row>
    <row r="38" ht="30" customHeight="1">
      <c r="AT38" s="20" t="s">
        <v>82</v>
      </c>
    </row>
    <row r="39" ht="30" customHeight="1">
      <c r="AT39" s="20" t="s">
        <v>83</v>
      </c>
    </row>
  </sheetData>
  <sheetProtection sheet="1"/>
  <mergeCells count="224">
    <mergeCell ref="V2:AH2"/>
    <mergeCell ref="AI2:AN2"/>
    <mergeCell ref="U3:U19"/>
    <mergeCell ref="AL26:AM27"/>
    <mergeCell ref="AA27:AD27"/>
    <mergeCell ref="V31:X31"/>
    <mergeCell ref="Z31:AC31"/>
    <mergeCell ref="AD31:AE31"/>
    <mergeCell ref="AF31:AM31"/>
    <mergeCell ref="AE26:AE27"/>
    <mergeCell ref="V33:X33"/>
    <mergeCell ref="Y33:AD33"/>
    <mergeCell ref="AE33:AH33"/>
    <mergeCell ref="AI33:AN33"/>
    <mergeCell ref="AL24:AM25"/>
    <mergeCell ref="W25:Z25"/>
    <mergeCell ref="AA25:AD25"/>
    <mergeCell ref="V26:V27"/>
    <mergeCell ref="W26:Z26"/>
    <mergeCell ref="AA26:AD26"/>
    <mergeCell ref="AF26:AG27"/>
    <mergeCell ref="AI26:AJ27"/>
    <mergeCell ref="W27:Z27"/>
    <mergeCell ref="AI22:AJ23"/>
    <mergeCell ref="AL22:AM23"/>
    <mergeCell ref="W23:Z23"/>
    <mergeCell ref="AA23:AD23"/>
    <mergeCell ref="V24:V25"/>
    <mergeCell ref="W24:Z24"/>
    <mergeCell ref="AA24:AD24"/>
    <mergeCell ref="AE24:AE25"/>
    <mergeCell ref="AF24:AG25"/>
    <mergeCell ref="AI24:AJ25"/>
    <mergeCell ref="AF20:AG21"/>
    <mergeCell ref="AI20:AJ21"/>
    <mergeCell ref="AL20:AM21"/>
    <mergeCell ref="W21:Z21"/>
    <mergeCell ref="AA21:AD21"/>
    <mergeCell ref="V22:V23"/>
    <mergeCell ref="W22:Z22"/>
    <mergeCell ref="AA22:AD22"/>
    <mergeCell ref="AE22:AE23"/>
    <mergeCell ref="AF22:AG23"/>
    <mergeCell ref="W19:Z19"/>
    <mergeCell ref="AA19:AD19"/>
    <mergeCell ref="V20:V21"/>
    <mergeCell ref="W20:Z20"/>
    <mergeCell ref="AA20:AD20"/>
    <mergeCell ref="AE20:AE21"/>
    <mergeCell ref="AL16:AM17"/>
    <mergeCell ref="W17:Z17"/>
    <mergeCell ref="AA17:AD17"/>
    <mergeCell ref="V18:V19"/>
    <mergeCell ref="W18:Z18"/>
    <mergeCell ref="AA18:AD18"/>
    <mergeCell ref="AE18:AE19"/>
    <mergeCell ref="AF18:AG19"/>
    <mergeCell ref="AI18:AJ19"/>
    <mergeCell ref="AL18:AM19"/>
    <mergeCell ref="V16:V17"/>
    <mergeCell ref="W16:Z16"/>
    <mergeCell ref="AA16:AD16"/>
    <mergeCell ref="AE16:AE17"/>
    <mergeCell ref="AF16:AG17"/>
    <mergeCell ref="AI16:AJ17"/>
    <mergeCell ref="W14:Z14"/>
    <mergeCell ref="AA14:AD14"/>
    <mergeCell ref="AE14:AE15"/>
    <mergeCell ref="AF14:AG15"/>
    <mergeCell ref="AI14:AJ15"/>
    <mergeCell ref="AL14:AM15"/>
    <mergeCell ref="W15:Z15"/>
    <mergeCell ref="AA15:AD15"/>
    <mergeCell ref="V9:Y9"/>
    <mergeCell ref="Z9:AN9"/>
    <mergeCell ref="W11:AD11"/>
    <mergeCell ref="AF11:AK11"/>
    <mergeCell ref="AL11:AN11"/>
    <mergeCell ref="V12:V13"/>
    <mergeCell ref="W12:Z12"/>
    <mergeCell ref="AA12:AD12"/>
    <mergeCell ref="AE12:AE13"/>
    <mergeCell ref="AF12:AG13"/>
    <mergeCell ref="V7:Y7"/>
    <mergeCell ref="Z7:AC7"/>
    <mergeCell ref="AD7:AE7"/>
    <mergeCell ref="AF7:AK7"/>
    <mergeCell ref="AL7:AN7"/>
    <mergeCell ref="V8:Y8"/>
    <mergeCell ref="Z8:AN8"/>
    <mergeCell ref="AI5:AN5"/>
    <mergeCell ref="V6:Y6"/>
    <mergeCell ref="Z6:AC6"/>
    <mergeCell ref="AD6:AE6"/>
    <mergeCell ref="AF6:AK6"/>
    <mergeCell ref="AL6:AN6"/>
    <mergeCell ref="V4:Y4"/>
    <mergeCell ref="Z4:AC4"/>
    <mergeCell ref="AE4:AH4"/>
    <mergeCell ref="V5:Y5"/>
    <mergeCell ref="Z5:AD5"/>
    <mergeCell ref="AE5:AH5"/>
    <mergeCell ref="V1:AN1"/>
    <mergeCell ref="V3:Y3"/>
    <mergeCell ref="Z3:AD3"/>
    <mergeCell ref="AE3:AH3"/>
    <mergeCell ref="AI3:AM3"/>
    <mergeCell ref="A1:S1"/>
    <mergeCell ref="A3:D3"/>
    <mergeCell ref="J3:M3"/>
    <mergeCell ref="A2:M2"/>
    <mergeCell ref="N2:S2"/>
    <mergeCell ref="A4:D4"/>
    <mergeCell ref="J4:M4"/>
    <mergeCell ref="E3:I3"/>
    <mergeCell ref="N3:R3"/>
    <mergeCell ref="E4:H4"/>
    <mergeCell ref="N5:S5"/>
    <mergeCell ref="J5:M5"/>
    <mergeCell ref="A7:D7"/>
    <mergeCell ref="A5:D5"/>
    <mergeCell ref="E5:I5"/>
    <mergeCell ref="A6:D6"/>
    <mergeCell ref="Q7:S7"/>
    <mergeCell ref="I7:J7"/>
    <mergeCell ref="I6:J6"/>
    <mergeCell ref="Q6:S6"/>
    <mergeCell ref="E6:H6"/>
    <mergeCell ref="K6:P6"/>
    <mergeCell ref="K7:P7"/>
    <mergeCell ref="E7:H7"/>
    <mergeCell ref="E8:S8"/>
    <mergeCell ref="E9:S9"/>
    <mergeCell ref="A33:C33"/>
    <mergeCell ref="J33:M33"/>
    <mergeCell ref="I31:J31"/>
    <mergeCell ref="A8:D8"/>
    <mergeCell ref="A9:D9"/>
    <mergeCell ref="A12:A13"/>
    <mergeCell ref="A26:A27"/>
    <mergeCell ref="B27:E27"/>
    <mergeCell ref="F27:I27"/>
    <mergeCell ref="A14:A15"/>
    <mergeCell ref="A16:A17"/>
    <mergeCell ref="A18:A19"/>
    <mergeCell ref="A20:A21"/>
    <mergeCell ref="A22:A23"/>
    <mergeCell ref="A24:A25"/>
    <mergeCell ref="B16:E16"/>
    <mergeCell ref="B11:I11"/>
    <mergeCell ref="B21:E21"/>
    <mergeCell ref="F21:I21"/>
    <mergeCell ref="B22:E22"/>
    <mergeCell ref="F22:I22"/>
    <mergeCell ref="F15:I15"/>
    <mergeCell ref="B19:E19"/>
    <mergeCell ref="F19:I19"/>
    <mergeCell ref="B20:E20"/>
    <mergeCell ref="F20:I20"/>
    <mergeCell ref="B25:E25"/>
    <mergeCell ref="F25:I25"/>
    <mergeCell ref="B26:E26"/>
    <mergeCell ref="F26:I26"/>
    <mergeCell ref="B23:E23"/>
    <mergeCell ref="F23:I23"/>
    <mergeCell ref="B24:E24"/>
    <mergeCell ref="F24:I24"/>
    <mergeCell ref="AO12:AO13"/>
    <mergeCell ref="K14:L15"/>
    <mergeCell ref="N14:O15"/>
    <mergeCell ref="Q14:R15"/>
    <mergeCell ref="K16:L17"/>
    <mergeCell ref="AI12:AJ13"/>
    <mergeCell ref="AL12:AM13"/>
    <mergeCell ref="W13:Z13"/>
    <mergeCell ref="AA13:AD13"/>
    <mergeCell ref="V14:V15"/>
    <mergeCell ref="Q16:R17"/>
    <mergeCell ref="J12:J13"/>
    <mergeCell ref="J14:J15"/>
    <mergeCell ref="N12:O13"/>
    <mergeCell ref="K12:L13"/>
    <mergeCell ref="Q12:R13"/>
    <mergeCell ref="J16:J17"/>
    <mergeCell ref="Q24:R25"/>
    <mergeCell ref="Q11:S11"/>
    <mergeCell ref="K11:P11"/>
    <mergeCell ref="K18:L19"/>
    <mergeCell ref="N18:O19"/>
    <mergeCell ref="Q18:R19"/>
    <mergeCell ref="K20:L21"/>
    <mergeCell ref="N20:O21"/>
    <mergeCell ref="Q20:R21"/>
    <mergeCell ref="N16:O17"/>
    <mergeCell ref="Q26:R27"/>
    <mergeCell ref="E31:H31"/>
    <mergeCell ref="K31:R31"/>
    <mergeCell ref="K26:L27"/>
    <mergeCell ref="J26:J27"/>
    <mergeCell ref="K22:L23"/>
    <mergeCell ref="N22:O23"/>
    <mergeCell ref="Q22:R23"/>
    <mergeCell ref="K24:L25"/>
    <mergeCell ref="N24:O25"/>
    <mergeCell ref="B17:E17"/>
    <mergeCell ref="F17:I17"/>
    <mergeCell ref="B18:E18"/>
    <mergeCell ref="F18:I18"/>
    <mergeCell ref="D33:I33"/>
    <mergeCell ref="N26:O27"/>
    <mergeCell ref="J18:J19"/>
    <mergeCell ref="J20:J21"/>
    <mergeCell ref="J22:J23"/>
    <mergeCell ref="J24:J25"/>
    <mergeCell ref="N33:S33"/>
    <mergeCell ref="B12:E12"/>
    <mergeCell ref="F12:I12"/>
    <mergeCell ref="F13:I13"/>
    <mergeCell ref="B13:E13"/>
    <mergeCell ref="B14:E14"/>
    <mergeCell ref="F14:I14"/>
    <mergeCell ref="B15:E15"/>
    <mergeCell ref="A31:C31"/>
    <mergeCell ref="F16:I16"/>
  </mergeCells>
  <dataValidations count="1">
    <dataValidation type="list" allowBlank="1" showInputMessage="1" showErrorMessage="1" sqref="E3:I3 Z3:AD3">
      <formula1>$AT$34:$AT$39</formula1>
    </dataValidation>
  </dataValidations>
  <printOptions horizontalCentered="1"/>
  <pageMargins left="0.7874015748031497" right="0.7874015748031497" top="0.57" bottom="0.3937007874015748" header="0.5118110236220472" footer="0.5118110236220472"/>
  <pageSetup horizontalDpi="300" verticalDpi="300" orientation="portrait" paperSize="9" scale="89" r:id="rId1"/>
  <colBreaks count="1" manualBreakCount="1">
    <brk id="1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J10" sqref="J10"/>
    </sheetView>
  </sheetViews>
  <sheetFormatPr defaultColWidth="9.125" defaultRowHeight="13.5"/>
  <cols>
    <col min="1" max="1" width="5.375" style="21" customWidth="1"/>
    <col min="2" max="2" width="18.50390625" style="21" customWidth="1"/>
    <col min="3" max="3" width="5.00390625" style="21" customWidth="1"/>
    <col min="4" max="4" width="17.50390625" style="21" customWidth="1"/>
    <col min="5" max="5" width="3.50390625" style="21" customWidth="1"/>
    <col min="6" max="6" width="12.50390625" style="21" customWidth="1"/>
    <col min="7" max="8" width="3.50390625" style="21" customWidth="1"/>
    <col min="9" max="9" width="11.50390625" style="21" customWidth="1"/>
    <col min="10" max="11" width="8.125" style="21" customWidth="1"/>
    <col min="12" max="12" width="9.50390625" style="21" bestFit="1" customWidth="1"/>
    <col min="13" max="13" width="10.50390625" style="21" customWidth="1"/>
    <col min="14" max="15" width="15.875" style="21" customWidth="1"/>
    <col min="16" max="16" width="10.50390625" style="21" customWidth="1"/>
    <col min="17" max="17" width="9.125" style="21" customWidth="1"/>
    <col min="18" max="19" width="5.00390625" style="21" customWidth="1"/>
    <col min="20" max="16384" width="9.125" style="21" customWidth="1"/>
  </cols>
  <sheetData>
    <row r="1" ht="18.75" customHeight="1" thickBot="1">
      <c r="B1" s="22"/>
    </row>
    <row r="2" spans="2:15" ht="21" thickBot="1">
      <c r="B2" s="23">
        <f>IF(B3="奈良","29",IF(B3="滋賀","25",IF(B3="京都","26",IF(B3="大阪","27",IF(B3="兵庫","28",IF(B3="和歌山","30",""))))))</f>
      </c>
      <c r="D2" s="24" t="s">
        <v>93</v>
      </c>
      <c r="E2" s="214" t="s">
        <v>94</v>
      </c>
      <c r="F2" s="214"/>
      <c r="G2" s="214"/>
      <c r="H2" s="214"/>
      <c r="I2" s="214"/>
      <c r="J2" s="24" t="s">
        <v>115</v>
      </c>
      <c r="K2" s="24" t="s">
        <v>116</v>
      </c>
      <c r="L2" s="24" t="s">
        <v>95</v>
      </c>
      <c r="M2" s="24" t="s">
        <v>10</v>
      </c>
      <c r="N2" s="24" t="s">
        <v>12</v>
      </c>
      <c r="O2" s="24" t="s">
        <v>11</v>
      </c>
    </row>
    <row r="3" spans="2:15" ht="16.5" thickBot="1">
      <c r="B3" s="25">
        <f>'女子参加申込書'!E3</f>
        <v>0</v>
      </c>
      <c r="D3" s="26" t="str">
        <f>'女子参加申込書'!E7&amp;'女子参加申込書'!I7&amp;'女子参加申込書'!K7</f>
        <v>立</v>
      </c>
      <c r="E3" s="215" t="str">
        <f>'女子参加申込書'!E6&amp;'女子参加申込書'!I6&amp;'女子参加申込書'!K6</f>
        <v>ﾘﾂ</v>
      </c>
      <c r="F3" s="215"/>
      <c r="G3" s="215"/>
      <c r="H3" s="215"/>
      <c r="I3" s="215"/>
      <c r="J3" s="26">
        <f>'女子参加申込書'!N5</f>
        <v>0</v>
      </c>
      <c r="K3" s="26">
        <f>'女子参加申込書'!K6</f>
        <v>0</v>
      </c>
      <c r="L3" s="26">
        <f>'女子参加申込書'!E5</f>
        <v>0</v>
      </c>
      <c r="M3" s="26" t="str">
        <f>'女子参加申込書'!N3&amp;"位"</f>
        <v>位</v>
      </c>
      <c r="N3" s="26" t="str">
        <f>'女子参加申込書'!O4&amp;'女子参加申込書'!P4&amp;'女子参加申込書'!Q4&amp;'女子参加申込書'!R4&amp;'女子参加申込書'!S4&amp;'女子参加申込書'!T4</f>
        <v>°’”</v>
      </c>
      <c r="O3" s="26" t="str">
        <f>'女子参加申込書'!E4&amp;"km"</f>
        <v>km</v>
      </c>
    </row>
    <row r="4" ht="18" customHeight="1" thickBot="1">
      <c r="D4" s="27"/>
    </row>
    <row r="5" spans="2:9" ht="20.25" customHeight="1" thickBot="1">
      <c r="B5" s="28" t="s">
        <v>96</v>
      </c>
      <c r="C5" s="29"/>
      <c r="D5" s="30"/>
      <c r="I5" s="31"/>
    </row>
    <row r="6" spans="2:9" ht="20.25" customHeight="1" thickBot="1">
      <c r="B6" s="32" t="s">
        <v>97</v>
      </c>
      <c r="C6" s="33"/>
      <c r="D6" s="34">
        <f>'女子参加申込書'!E9</f>
        <v>0</v>
      </c>
      <c r="I6" s="31"/>
    </row>
    <row r="7" spans="2:11" ht="26.25" customHeight="1">
      <c r="B7" s="35"/>
      <c r="C7" s="36"/>
      <c r="D7" s="36"/>
      <c r="E7" s="37"/>
      <c r="F7" s="38"/>
      <c r="G7" s="38"/>
      <c r="H7" s="38"/>
      <c r="I7" s="216" t="s">
        <v>98</v>
      </c>
      <c r="J7" s="217"/>
      <c r="K7" s="218"/>
    </row>
    <row r="8" spans="2:11" ht="12.75">
      <c r="B8" s="39" t="s">
        <v>99</v>
      </c>
      <c r="C8" s="40" t="s">
        <v>100</v>
      </c>
      <c r="D8" s="40" t="s">
        <v>94</v>
      </c>
      <c r="E8" s="40" t="s">
        <v>101</v>
      </c>
      <c r="F8" s="40" t="s">
        <v>93</v>
      </c>
      <c r="G8" s="40" t="s">
        <v>102</v>
      </c>
      <c r="H8" s="40" t="s">
        <v>95</v>
      </c>
      <c r="I8" s="41" t="s">
        <v>103</v>
      </c>
      <c r="J8" s="42" t="s">
        <v>113</v>
      </c>
      <c r="K8" s="42" t="s">
        <v>114</v>
      </c>
    </row>
    <row r="9" spans="1:11" ht="16.5" customHeight="1">
      <c r="A9" s="21">
        <v>1</v>
      </c>
      <c r="B9" s="43">
        <f>IF('女子参加申込書'!B13="","",'女子参加申込書'!B13&amp;"　"&amp;'女子参加申込書'!F13)</f>
      </c>
      <c r="C9" s="44">
        <f>'女子参加申込書'!J12</f>
        <v>0</v>
      </c>
      <c r="D9" s="44" t="str">
        <f>'女子参加申込書'!B12&amp;"　"&amp;'女子参加申込書'!F12</f>
        <v>　</v>
      </c>
      <c r="E9" s="44">
        <f>IF(B9="","","2")</f>
      </c>
      <c r="F9" s="45">
        <f>IF(B9="","",$D$3)</f>
      </c>
      <c r="G9" s="45">
        <f>IF(B9="","",$B$2)</f>
      </c>
      <c r="H9" s="46">
        <f>IF(B9="","",$L$3)</f>
      </c>
      <c r="I9" s="47">
        <f>IF(B9="","","○")</f>
      </c>
      <c r="J9" s="48">
        <f>IF('女子参加申込書'!K12="","",'女子参加申込書'!K12&amp;"."&amp;'女子参加申込書'!N12)</f>
      </c>
      <c r="K9" s="48">
        <f>IF('女子参加申込書'!Q12="","",'女子参加申込書'!Q12&amp;"km")</f>
      </c>
    </row>
    <row r="10" spans="1:11" ht="16.5" customHeight="1">
      <c r="A10" s="21">
        <v>2</v>
      </c>
      <c r="B10" s="43">
        <f>IF('女子参加申込書'!B15="","",'女子参加申込書'!B15&amp;"　"&amp;'女子参加申込書'!F15)</f>
      </c>
      <c r="C10" s="44">
        <f>'女子参加申込書'!J14</f>
        <v>0</v>
      </c>
      <c r="D10" s="44" t="str">
        <f>'女子参加申込書'!B14&amp;"　"&amp;'女子参加申込書'!F14</f>
        <v>　</v>
      </c>
      <c r="E10" s="44">
        <f aca="true" t="shared" si="0" ref="E10:E16">IF(B10="","","2")</f>
      </c>
      <c r="F10" s="45">
        <f aca="true" t="shared" si="1" ref="F10:F16">IF(B10="","",$D$3)</f>
      </c>
      <c r="G10" s="49">
        <f aca="true" t="shared" si="2" ref="G10:G16">IF(B10="","",$B$2)</f>
      </c>
      <c r="H10" s="49">
        <f aca="true" t="shared" si="3" ref="H10:H16">IF(B10="","",$L$3)</f>
      </c>
      <c r="I10" s="47">
        <f aca="true" t="shared" si="4" ref="I10:I16">IF(B10="","","○")</f>
      </c>
      <c r="J10" s="48">
        <f>IF('女子参加申込書'!K14="","",'女子参加申込書'!K14&amp;"."&amp;'女子参加申込書'!N14)</f>
      </c>
      <c r="K10" s="48">
        <f>IF('女子参加申込書'!Q14="","",'女子参加申込書'!Q14&amp;"km")</f>
      </c>
    </row>
    <row r="11" spans="1:11" ht="16.5" customHeight="1">
      <c r="A11" s="21">
        <v>3</v>
      </c>
      <c r="B11" s="43">
        <f>IF('女子参加申込書'!B17="","",'女子参加申込書'!B17&amp;"　"&amp;'女子参加申込書'!F17)</f>
      </c>
      <c r="C11" s="44">
        <f>'女子参加申込書'!J16</f>
        <v>0</v>
      </c>
      <c r="D11" s="44" t="str">
        <f>'女子参加申込書'!B16&amp;"　"&amp;'女子参加申込書'!F16</f>
        <v>　</v>
      </c>
      <c r="E11" s="44">
        <f t="shared" si="0"/>
      </c>
      <c r="F11" s="45">
        <f t="shared" si="1"/>
      </c>
      <c r="G11" s="49">
        <f t="shared" si="2"/>
      </c>
      <c r="H11" s="49">
        <f t="shared" si="3"/>
      </c>
      <c r="I11" s="47">
        <f t="shared" si="4"/>
      </c>
      <c r="J11" s="48">
        <f>IF('女子参加申込書'!K16="","",'女子参加申込書'!K16&amp;"."&amp;'女子参加申込書'!N16)</f>
      </c>
      <c r="K11" s="48">
        <f>IF('女子参加申込書'!Q16="","",'女子参加申込書'!Q16&amp;"km")</f>
      </c>
    </row>
    <row r="12" spans="1:11" ht="16.5" customHeight="1">
      <c r="A12" s="21">
        <v>4</v>
      </c>
      <c r="B12" s="43">
        <f>IF('女子参加申込書'!B19="","",'女子参加申込書'!B19&amp;"　"&amp;'女子参加申込書'!F19)</f>
      </c>
      <c r="C12" s="44">
        <f>'女子参加申込書'!J18</f>
        <v>0</v>
      </c>
      <c r="D12" s="44" t="str">
        <f>'女子参加申込書'!B18&amp;"　"&amp;'女子参加申込書'!F18</f>
        <v>　</v>
      </c>
      <c r="E12" s="44">
        <f t="shared" si="0"/>
      </c>
      <c r="F12" s="45">
        <f t="shared" si="1"/>
      </c>
      <c r="G12" s="49">
        <f t="shared" si="2"/>
      </c>
      <c r="H12" s="49">
        <f t="shared" si="3"/>
      </c>
      <c r="I12" s="47">
        <f t="shared" si="4"/>
      </c>
      <c r="J12" s="48">
        <f>IF('女子参加申込書'!K18="","",'女子参加申込書'!K18&amp;"."&amp;'女子参加申込書'!N18)</f>
      </c>
      <c r="K12" s="48">
        <f>IF('女子参加申込書'!Q18="","",'女子参加申込書'!Q18&amp;"km")</f>
      </c>
    </row>
    <row r="13" spans="1:11" ht="16.5" customHeight="1" thickBot="1">
      <c r="A13" s="21">
        <v>5</v>
      </c>
      <c r="B13" s="50">
        <f>IF('女子参加申込書'!B21="","",'女子参加申込書'!B21&amp;"　"&amp;'女子参加申込書'!F21)</f>
      </c>
      <c r="C13" s="51">
        <f>'女子参加申込書'!J20</f>
        <v>0</v>
      </c>
      <c r="D13" s="51" t="str">
        <f>'女子参加申込書'!B20&amp;"　"&amp;'女子参加申込書'!F20</f>
        <v>　</v>
      </c>
      <c r="E13" s="44">
        <f t="shared" si="0"/>
      </c>
      <c r="F13" s="63">
        <f t="shared" si="1"/>
      </c>
      <c r="G13" s="52">
        <f t="shared" si="2"/>
      </c>
      <c r="H13" s="52">
        <f t="shared" si="3"/>
      </c>
      <c r="I13" s="53">
        <f t="shared" si="4"/>
      </c>
      <c r="J13" s="54">
        <f>IF('女子参加申込書'!K20="","",'女子参加申込書'!K20&amp;"."&amp;'女子参加申込書'!N20)</f>
      </c>
      <c r="K13" s="48">
        <f>IF('女子参加申込書'!Q20="","",'女子参加申込書'!Q20&amp;"km")</f>
      </c>
    </row>
    <row r="14" spans="1:11" ht="16.5" customHeight="1">
      <c r="A14" s="21">
        <v>6</v>
      </c>
      <c r="B14" s="55">
        <f>IF('女子参加申込書'!B23="","",'女子参加申込書'!B23&amp;"　"&amp;'女子参加申込書'!F23)</f>
      </c>
      <c r="C14" s="56">
        <f>'女子参加申込書'!J22</f>
        <v>0</v>
      </c>
      <c r="D14" s="56" t="str">
        <f>'女子参加申込書'!B22&amp;"　"&amp;'女子参加申込書'!F22</f>
        <v>　</v>
      </c>
      <c r="E14" s="44">
        <f t="shared" si="0"/>
      </c>
      <c r="F14" s="64">
        <f t="shared" si="1"/>
      </c>
      <c r="G14" s="57">
        <f t="shared" si="2"/>
      </c>
      <c r="H14" s="57">
        <f t="shared" si="3"/>
      </c>
      <c r="I14" s="58">
        <f t="shared" si="4"/>
      </c>
      <c r="J14" s="59">
        <f>IF('女子参加申込書'!K22="","",'女子参加申込書'!K22&amp;"."&amp;'女子参加申込書'!N22)</f>
      </c>
      <c r="K14" s="48">
        <f>IF('女子参加申込書'!Q22="","",'女子参加申込書'!Q22&amp;"km")</f>
      </c>
    </row>
    <row r="15" spans="1:11" ht="16.5" customHeight="1">
      <c r="A15" s="21">
        <v>7</v>
      </c>
      <c r="B15" s="43">
        <f>IF('女子参加申込書'!B25="","",'女子参加申込書'!B25&amp;"　"&amp;'女子参加申込書'!F25)</f>
      </c>
      <c r="C15" s="44">
        <f>'女子参加申込書'!J24</f>
        <v>0</v>
      </c>
      <c r="D15" s="44" t="str">
        <f>'女子参加申込書'!B24&amp;"　"&amp;'女子参加申込書'!F24</f>
        <v>　</v>
      </c>
      <c r="E15" s="44">
        <f t="shared" si="0"/>
      </c>
      <c r="F15" s="45">
        <f t="shared" si="1"/>
      </c>
      <c r="G15" s="49">
        <f t="shared" si="2"/>
      </c>
      <c r="H15" s="49">
        <f t="shared" si="3"/>
      </c>
      <c r="I15" s="47">
        <f t="shared" si="4"/>
      </c>
      <c r="J15" s="48">
        <f>IF('女子参加申込書'!K24="","",'女子参加申込書'!K24&amp;"."&amp;'女子参加申込書'!N24)</f>
      </c>
      <c r="K15" s="48">
        <f>IF('女子参加申込書'!Q24="","",'女子参加申込書'!Q24&amp;"km")</f>
      </c>
    </row>
    <row r="16" spans="1:11" ht="16.5" customHeight="1">
      <c r="A16" s="21">
        <v>8</v>
      </c>
      <c r="B16" s="43">
        <f>IF('女子参加申込書'!B27="","",'女子参加申込書'!B27&amp;"　"&amp;'女子参加申込書'!F27)</f>
      </c>
      <c r="C16" s="44">
        <f>'女子参加申込書'!J26</f>
        <v>0</v>
      </c>
      <c r="D16" s="44" t="str">
        <f>'女子参加申込書'!B26&amp;"　"&amp;'女子参加申込書'!F26</f>
        <v>　</v>
      </c>
      <c r="E16" s="44">
        <f t="shared" si="0"/>
      </c>
      <c r="F16" s="45">
        <f t="shared" si="1"/>
      </c>
      <c r="G16" s="49">
        <f t="shared" si="2"/>
      </c>
      <c r="H16" s="49">
        <f t="shared" si="3"/>
      </c>
      <c r="I16" s="47">
        <f t="shared" si="4"/>
      </c>
      <c r="J16" s="48">
        <f>IF('女子参加申込書'!K26="","",'女子参加申込書'!K26&amp;"."&amp;'女子参加申込書'!N26)</f>
      </c>
      <c r="K16" s="48">
        <f>IF('女子参加申込書'!Q26="","",'女子参加申込書'!Q26&amp;"km")</f>
      </c>
    </row>
    <row r="17" ht="12.75">
      <c r="N17" s="21" t="s">
        <v>104</v>
      </c>
    </row>
    <row r="18" spans="14:20" ht="12.75">
      <c r="N18" s="21" t="s">
        <v>105</v>
      </c>
      <c r="O18" s="21" t="s">
        <v>89</v>
      </c>
      <c r="P18" s="21" t="s">
        <v>106</v>
      </c>
      <c r="Q18" s="21" t="s">
        <v>107</v>
      </c>
      <c r="R18" s="21" t="s">
        <v>108</v>
      </c>
      <c r="S18" s="21">
        <v>1</v>
      </c>
      <c r="T18" s="60"/>
    </row>
    <row r="19" spans="13:19" ht="12.75">
      <c r="M19" s="21">
        <v>1</v>
      </c>
      <c r="N19" s="61" t="s">
        <v>109</v>
      </c>
      <c r="O19" s="62" t="s">
        <v>109</v>
      </c>
      <c r="P19" s="21" t="s">
        <v>110</v>
      </c>
      <c r="Q19" s="21" t="s">
        <v>111</v>
      </c>
      <c r="R19" s="21" t="s">
        <v>112</v>
      </c>
      <c r="S19" s="21">
        <v>2</v>
      </c>
    </row>
    <row r="20" spans="13:19" ht="12.75">
      <c r="M20" s="21">
        <v>2</v>
      </c>
      <c r="N20" s="61"/>
      <c r="O20" s="62"/>
      <c r="S20" s="21">
        <v>3</v>
      </c>
    </row>
    <row r="21" spans="14:19" ht="12.75">
      <c r="N21" s="61"/>
      <c r="O21" s="62"/>
      <c r="S21" s="21">
        <v>4</v>
      </c>
    </row>
    <row r="22" spans="14:19" ht="12.75">
      <c r="N22" s="61"/>
      <c r="O22" s="62"/>
      <c r="S22" s="21">
        <v>5</v>
      </c>
    </row>
    <row r="23" spans="14:19" ht="12.75">
      <c r="N23" s="61"/>
      <c r="O23" s="62"/>
      <c r="S23" s="21">
        <v>6</v>
      </c>
    </row>
    <row r="24" spans="14:19" ht="12.75">
      <c r="N24" s="61"/>
      <c r="O24" s="62"/>
      <c r="S24" s="21">
        <v>7</v>
      </c>
    </row>
    <row r="25" spans="14:15" ht="12.75">
      <c r="N25" s="61"/>
      <c r="O25" s="62"/>
    </row>
    <row r="26" spans="14:15" ht="12.75">
      <c r="N26" s="61"/>
      <c r="O26" s="62"/>
    </row>
    <row r="27" spans="14:15" ht="12.75">
      <c r="N27" s="61"/>
      <c r="O27" s="62"/>
    </row>
    <row r="28" spans="14:15" ht="12.75">
      <c r="N28" s="61"/>
      <c r="O28" s="62"/>
    </row>
    <row r="29" spans="14:15" ht="12.75">
      <c r="N29" s="61"/>
      <c r="O29" s="62"/>
    </row>
    <row r="30" spans="14:15" ht="12.75">
      <c r="N30" s="61"/>
      <c r="O30" s="62"/>
    </row>
    <row r="31" spans="14:15" ht="12.75">
      <c r="N31" s="61"/>
      <c r="O31" s="62"/>
    </row>
    <row r="32" spans="14:15" ht="12.75">
      <c r="N32" s="61"/>
      <c r="O32" s="62"/>
    </row>
    <row r="33" spans="14:15" ht="12.75">
      <c r="N33" s="61"/>
      <c r="O33" s="62"/>
    </row>
    <row r="34" spans="14:15" ht="12.75">
      <c r="N34" s="61"/>
      <c r="O34" s="62"/>
    </row>
    <row r="35" spans="14:15" ht="12.75">
      <c r="N35" s="61"/>
      <c r="O35" s="62"/>
    </row>
    <row r="36" spans="14:15" ht="12.75">
      <c r="N36" s="61"/>
      <c r="O36" s="62"/>
    </row>
    <row r="37" spans="14:15" ht="12.75">
      <c r="N37" s="61"/>
      <c r="O37" s="62"/>
    </row>
    <row r="38" spans="14:15" ht="12.75">
      <c r="N38" s="61"/>
      <c r="O38" s="62"/>
    </row>
    <row r="39" spans="14:15" ht="12.75">
      <c r="N39" s="61"/>
      <c r="O39" s="62"/>
    </row>
    <row r="40" spans="14:15" ht="12.75">
      <c r="N40" s="61"/>
      <c r="O40" s="62"/>
    </row>
    <row r="41" spans="14:15" ht="12.75">
      <c r="N41" s="61"/>
      <c r="O41" s="62"/>
    </row>
  </sheetData>
  <sheetProtection password="DFF3" sheet="1"/>
  <mergeCells count="3">
    <mergeCell ref="E2:I2"/>
    <mergeCell ref="E3:I3"/>
    <mergeCell ref="I7:K7"/>
  </mergeCells>
  <conditionalFormatting sqref="E9:H16">
    <cfRule type="cellIs" priority="3" dxfId="1" operator="equal" stopIfTrue="1">
      <formula>2</formula>
    </cfRule>
    <cfRule type="cellIs" priority="4" dxfId="0" operator="equal" stopIfTrue="1">
      <formula>1</formula>
    </cfRule>
  </conditionalFormatting>
  <conditionalFormatting sqref="E9:E16">
    <cfRule type="cellIs" priority="1" dxfId="1" operator="equal" stopIfTrue="1">
      <formula>22</formula>
    </cfRule>
    <cfRule type="cellIs" priority="2" dxfId="0" operator="equal" stopIfTrue="1">
      <formula>11</formula>
    </cfRule>
  </conditionalFormatting>
  <dataValidations count="4">
    <dataValidation allowBlank="1" showInputMessage="1" showErrorMessage="1" imeMode="halfAlpha" sqref="C9:C16"/>
    <dataValidation allowBlank="1" showInputMessage="1" showErrorMessage="1" imeMode="halfKatakana" sqref="D9:D16 E3:I3"/>
    <dataValidation allowBlank="1" showInputMessage="1" showErrorMessage="1" imeMode="hiragana" sqref="D5:D6 B9:B16"/>
    <dataValidation allowBlank="1" showInputMessage="1" showErrorMessage="1" prompt="学校名には中をつけて下さい" imeMode="hiragana" sqref="D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兵庫県中体連陸上競技部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信近清志</dc:creator>
  <cp:keywords/>
  <dc:description/>
  <cp:lastModifiedBy>Ryuta KOBAYASHI</cp:lastModifiedBy>
  <cp:lastPrinted>2022-11-08T06:51:51Z</cp:lastPrinted>
  <dcterms:created xsi:type="dcterms:W3CDTF">2009-09-26T05:32:47Z</dcterms:created>
  <dcterms:modified xsi:type="dcterms:W3CDTF">2022-11-15T00:05:45Z</dcterms:modified>
  <cp:category/>
  <cp:version/>
  <cp:contentType/>
  <cp:contentStatus/>
</cp:coreProperties>
</file>